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codeName="ThisWorkbook" defaultThemeVersion="124226"/>
  <xr:revisionPtr revIDLastSave="0" documentId="8_{87125C97-A196-43CE-8ED8-5E1567956B05}" xr6:coauthVersionLast="44" xr6:coauthVersionMax="44" xr10:uidLastSave="{00000000-0000-0000-0000-000000000000}"/>
  <bookViews>
    <workbookView xWindow="-110" yWindow="-110" windowWidth="19420" windowHeight="10420" tabRatio="804" xr2:uid="{00000000-000D-0000-FFFF-FFFF00000000}"/>
  </bookViews>
  <sheets>
    <sheet name="Notes" sheetId="26" r:id="rId1"/>
    <sheet name="Index" sheetId="1" r:id="rId2"/>
    <sheet name="1.1" sheetId="50" r:id="rId3"/>
    <sheet name="1.2" sheetId="51" r:id="rId4"/>
    <sheet name="1.3" sheetId="52" r:id="rId5"/>
    <sheet name="1.4" sheetId="53" r:id="rId6"/>
    <sheet name="1.5" sheetId="54" r:id="rId7"/>
    <sheet name="1.6" sheetId="55" r:id="rId8"/>
    <sheet name="1.7" sheetId="56" r:id="rId9"/>
    <sheet name="1.8" sheetId="57" r:id="rId10"/>
    <sheet name="1.9" sheetId="58" r:id="rId11"/>
    <sheet name="2.1 " sheetId="40" r:id="rId12"/>
    <sheet name="2.2" sheetId="41" r:id="rId13"/>
    <sheet name="2.3" sheetId="49" r:id="rId14"/>
    <sheet name="2.4" sheetId="42" r:id="rId15"/>
    <sheet name="2.5" sheetId="43" r:id="rId16"/>
    <sheet name="2.6" sheetId="44" r:id="rId17"/>
    <sheet name="2.7" sheetId="45" r:id="rId18"/>
    <sheet name="2.8" sheetId="46" r:id="rId19"/>
    <sheet name="2.9" sheetId="47" r:id="rId20"/>
    <sheet name="3.0" sheetId="32" r:id="rId21"/>
    <sheet name="3.1" sheetId="33" r:id="rId22"/>
    <sheet name="3.2" sheetId="34" r:id="rId23"/>
    <sheet name="3.3" sheetId="35" r:id="rId24"/>
    <sheet name="3.4" sheetId="36" r:id="rId25"/>
    <sheet name="3.5" sheetId="37" r:id="rId26"/>
    <sheet name="3.6" sheetId="38" r:id="rId27"/>
    <sheet name="3.7" sheetId="39" r:id="rId28"/>
  </sheets>
  <externalReferences>
    <externalReference r:id="rId29"/>
    <externalReference r:id="rId30"/>
  </externalReferences>
  <definedNames>
    <definedName name="_xlnm._FilterDatabase" localSheetId="3" hidden="1">'1.2'!$L$17:$U$33</definedName>
    <definedName name="_xlnm._FilterDatabase" localSheetId="4" hidden="1">'1.3'!$L$23:$U$23</definedName>
    <definedName name="BaseYr">[1]Control!$B$2</definedName>
    <definedName name="OLE_LINK8" localSheetId="14">'2.4'!$A$41</definedName>
    <definedName name="pYear">[2]Control!$B$1</definedName>
    <definedName name="Round">#REF!</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7" i="41" l="1"/>
  <c r="S27" i="41"/>
  <c r="T26" i="41"/>
  <c r="T25" i="41"/>
  <c r="S25" i="41"/>
  <c r="T24" i="41"/>
  <c r="S24" i="41"/>
  <c r="T23" i="41"/>
  <c r="S23" i="41"/>
  <c r="T22" i="41"/>
  <c r="S22" i="41"/>
  <c r="T21" i="41"/>
  <c r="S21" i="41"/>
  <c r="T20" i="41"/>
  <c r="S20" i="41"/>
  <c r="T19" i="41"/>
  <c r="S19" i="41"/>
  <c r="T18" i="41"/>
  <c r="S18" i="41"/>
  <c r="T17" i="41"/>
  <c r="S17" i="41"/>
  <c r="T16" i="41"/>
  <c r="S16" i="41"/>
  <c r="T15" i="41"/>
  <c r="S15" i="41"/>
  <c r="T14" i="41"/>
  <c r="S14" i="41"/>
  <c r="T13" i="41"/>
  <c r="S13" i="41"/>
  <c r="T12" i="41"/>
  <c r="S12" i="41"/>
  <c r="T11" i="41"/>
  <c r="S11" i="41"/>
  <c r="T10" i="41"/>
  <c r="S10" i="41"/>
  <c r="T9" i="41"/>
  <c r="S9" i="41"/>
  <c r="U27" i="41"/>
  <c r="U25" i="41"/>
  <c r="U24" i="41"/>
  <c r="U23" i="41"/>
  <c r="U22" i="41"/>
  <c r="U21" i="41"/>
  <c r="U20" i="41"/>
  <c r="U19" i="41"/>
  <c r="U18" i="41"/>
  <c r="U17" i="41"/>
  <c r="U16" i="41"/>
  <c r="U15" i="41"/>
  <c r="U14" i="41"/>
  <c r="U13" i="41"/>
  <c r="U12" i="41"/>
  <c r="U11" i="41"/>
  <c r="U10" i="41"/>
  <c r="U9" i="41"/>
  <c r="S26" i="41" l="1"/>
  <c r="U26" i="41"/>
  <c r="B42" i="37" l="1"/>
  <c r="G42" i="37"/>
  <c r="F42" i="37"/>
  <c r="E42" i="37"/>
  <c r="D42" i="37"/>
  <c r="C42" i="37"/>
  <c r="H28" i="35" l="1"/>
  <c r="H16" i="39"/>
  <c r="H15" i="36"/>
</calcChain>
</file>

<file path=xl/sharedStrings.xml><?xml version="1.0" encoding="utf-8"?>
<sst xmlns="http://schemas.openxmlformats.org/spreadsheetml/2006/main" count="1865" uniqueCount="573">
  <si>
    <t>Percentage of serious claims</t>
  </si>
  <si>
    <t>Percentage of hours worked</t>
  </si>
  <si>
    <t>Male</t>
  </si>
  <si>
    <t>Female</t>
  </si>
  <si>
    <t>Total</t>
  </si>
  <si>
    <t>Number of serious claims</t>
  </si>
  <si>
    <t>Frequency rate (serious claims per million hours worked)</t>
  </si>
  <si>
    <t>Injury and musculoskeletal disorders</t>
  </si>
  <si>
    <t>Diseases</t>
  </si>
  <si>
    <t>All serious claims</t>
  </si>
  <si>
    <t>&lt;20 years</t>
  </si>
  <si>
    <t>65 years+</t>
  </si>
  <si>
    <t>Table 1</t>
  </si>
  <si>
    <t xml:space="preserve">Occupation </t>
  </si>
  <si>
    <t>Proportion of workforce</t>
  </si>
  <si>
    <t>Proportion entitled to compensation</t>
  </si>
  <si>
    <t>Hours worked (billion)</t>
  </si>
  <si>
    <t>Serious claims</t>
  </si>
  <si>
    <t>Proportion of serious claims</t>
  </si>
  <si>
    <t>Frequency rate (claims per million hours worked)</t>
  </si>
  <si>
    <t>Professionals</t>
  </si>
  <si>
    <t>Clerical and administrative workers</t>
  </si>
  <si>
    <t>Technicians and trades workers</t>
  </si>
  <si>
    <t>Managers</t>
  </si>
  <si>
    <t>Community and personal service workers</t>
  </si>
  <si>
    <t>Sales workers</t>
  </si>
  <si>
    <t>Labourers</t>
  </si>
  <si>
    <t>Machinery operators and drivers</t>
  </si>
  <si>
    <t>Occupation</t>
  </si>
  <si>
    <t xml:space="preserve">Industry </t>
  </si>
  <si>
    <t>Industry</t>
  </si>
  <si>
    <t>Nature of injury or disease</t>
  </si>
  <si>
    <t>Mechanism of injury or disease</t>
  </si>
  <si>
    <t>Breakdown agency of injury or disease</t>
  </si>
  <si>
    <t>Number</t>
  </si>
  <si>
    <t>Percentage</t>
  </si>
  <si>
    <t>Bodily location of injury or disease</t>
  </si>
  <si>
    <t>Return to index</t>
  </si>
  <si>
    <t>Age group</t>
  </si>
  <si>
    <t>Total serious claims</t>
  </si>
  <si>
    <t>Table</t>
  </si>
  <si>
    <t>Description</t>
  </si>
  <si>
    <t>Table 2</t>
  </si>
  <si>
    <t>Table 3</t>
  </si>
  <si>
    <t>Table 4</t>
  </si>
  <si>
    <t>Table 5</t>
  </si>
  <si>
    <t>Table 6</t>
  </si>
  <si>
    <t>Table 7</t>
  </si>
  <si>
    <t>Table 8</t>
  </si>
  <si>
    <t>Table 9</t>
  </si>
  <si>
    <t>Table 10</t>
  </si>
  <si>
    <t>Table 11</t>
  </si>
  <si>
    <t>Table 12</t>
  </si>
  <si>
    <t>Table 13</t>
  </si>
  <si>
    <t>Table 14</t>
  </si>
  <si>
    <t>Table 15</t>
  </si>
  <si>
    <t>Table 16</t>
  </si>
  <si>
    <t>Table 17</t>
  </si>
  <si>
    <t>Table 18</t>
  </si>
  <si>
    <t>Table 19</t>
  </si>
  <si>
    <t>Table 20</t>
  </si>
  <si>
    <t>Table 21</t>
  </si>
  <si>
    <t>Table 22</t>
  </si>
  <si>
    <t>Table 23</t>
  </si>
  <si>
    <t>Table 24</t>
  </si>
  <si>
    <t>Table 25</t>
  </si>
  <si>
    <t>Table 26</t>
  </si>
  <si>
    <t>Table 27</t>
  </si>
  <si>
    <t>Sex</t>
  </si>
  <si>
    <t>Injury &amp; musculoskeletal disorders</t>
  </si>
  <si>
    <t>Proportion of claims</t>
  </si>
  <si>
    <t>Injury and musculoskeletal disorder claims</t>
  </si>
  <si>
    <t>Disease claims</t>
  </si>
  <si>
    <t>All claims</t>
  </si>
  <si>
    <t>Table 28</t>
  </si>
  <si>
    <t>Table 29</t>
  </si>
  <si>
    <t>Table 30</t>
  </si>
  <si>
    <t>Table 31</t>
  </si>
  <si>
    <t>Table 32</t>
  </si>
  <si>
    <t>Table 33</t>
  </si>
  <si>
    <t>Table 34</t>
  </si>
  <si>
    <t>Table 35</t>
  </si>
  <si>
    <t>Table 36</t>
  </si>
  <si>
    <t>Table 37</t>
  </si>
  <si>
    <t>Table 38</t>
  </si>
  <si>
    <t>Table 39</t>
  </si>
  <si>
    <t>Table 40</t>
  </si>
  <si>
    <t>Table 41</t>
  </si>
  <si>
    <t>Table 42</t>
  </si>
  <si>
    <t>1.1 Gender</t>
  </si>
  <si>
    <t>1.2 Age group</t>
  </si>
  <si>
    <t>1.3 Industry</t>
  </si>
  <si>
    <t>1.5 Mechanism of injury or disease</t>
  </si>
  <si>
    <t>1.4 Occupation</t>
  </si>
  <si>
    <t>1.6 Nature of injury or disease</t>
  </si>
  <si>
    <t>1.7 Breakdown agency of injury or disease</t>
  </si>
  <si>
    <t>1.8 Mechanism of injury or disease and Breakdown agency</t>
  </si>
  <si>
    <t>1.9 Mechanism of injury or disease and Bodily location</t>
  </si>
  <si>
    <t>Section 3: Time lost and compensation paid</t>
  </si>
  <si>
    <t>Figures</t>
  </si>
  <si>
    <t>Explanatory notes</t>
  </si>
  <si>
    <t>Figure 1</t>
  </si>
  <si>
    <t>Figure 2</t>
  </si>
  <si>
    <t>Figure 3</t>
  </si>
  <si>
    <t>Figure 4</t>
  </si>
  <si>
    <t>Figure 5</t>
  </si>
  <si>
    <t>Figure 6</t>
  </si>
  <si>
    <t>Figure 7</t>
  </si>
  <si>
    <t>Figure 8</t>
  </si>
  <si>
    <t>Incidence rate (claims per 1,000 employees)</t>
  </si>
  <si>
    <t xml:space="preserve">Frequency rate </t>
  </si>
  <si>
    <t>(serious claims per million hours worked)</t>
  </si>
  <si>
    <t>(serious claims per 1,000 employees)</t>
  </si>
  <si>
    <t>Total - Injury and musculoskeletal disorders</t>
  </si>
  <si>
    <t>Total - Diseases</t>
  </si>
  <si>
    <t>Total – All serious claims</t>
  </si>
  <si>
    <t>Notes:</t>
  </si>
  <si>
    <t>Source: Safe Work Australia National Data Set for Compensation-based Statistics (NDS).</t>
  </si>
  <si>
    <t>3. Serious claims includes all accepted workers’ compensation claims for an incapacity that results in a total absence from work of one working week or more, excluding fatalities and journey claims.</t>
  </si>
  <si>
    <t xml:space="preserve">3. Serious claims includes all accepted workers’ compensation claims for an incapacity that results in a total absence from work of one working week or more, excluding fatalities and journey claims. </t>
  </si>
  <si>
    <t xml:space="preserve">1. The table above only features the most common breakdown agencies and as a result, the percentages and numbers of serious claims do not add to the stated totals. </t>
  </si>
  <si>
    <t xml:space="preserve">4. Serious claims includes all accepted workers’ compensation claims for an incapacity that results in a total absence from work of one working week or more, excluding fatalities and journey claims. </t>
  </si>
  <si>
    <t>1. The table above only includes the most common bodily locations and as a result, the percentages and numbers of serious claims do not add to the stated totals.</t>
  </si>
  <si>
    <t xml:space="preserve">Notes: </t>
  </si>
  <si>
    <t>2. Serious claims includes all accepted workers’ compensation claims for an incapacity that results in a total absence from work of one working week or more, excluding fatalities and journey claims.</t>
  </si>
  <si>
    <t xml:space="preserve">Incidence rate </t>
  </si>
  <si>
    <t>1. Claim numbers are rounded to the nearest five to help protect confidential information about employers and employees. Due to rounding, differences may appear between the reported totals and proportions and the sums of rows or columns. Rates and percentages are calculated using unrounded numbers.</t>
  </si>
  <si>
    <t>2. Claim numbers are rounded to the nearest five to help protect confidential information about employers and employees. Due to rounding, differences may appear between the reported totals and proportions and the sums of rows or columns. Rates and percentages are calculated using unrounded numbers.</t>
  </si>
  <si>
    <t>20–24 years</t>
  </si>
  <si>
    <t>25–29 years</t>
  </si>
  <si>
    <t>30–34 years</t>
  </si>
  <si>
    <t>35–39 years</t>
  </si>
  <si>
    <t>40–44 years</t>
  </si>
  <si>
    <t>45–49 years</t>
  </si>
  <si>
    <t>50–54 years</t>
  </si>
  <si>
    <t>55–59 years</t>
  </si>
  <si>
    <t>60–64 years</t>
  </si>
  <si>
    <t>Incidence rate (serious claims per 1,000 employees)</t>
  </si>
  <si>
    <t>Table 1: Percentage of serious claims and hours worked by gender, 2018–19p</t>
  </si>
  <si>
    <t>Table 2: Number, percentage and rates of serious claims by injury or disease and gender, 2018–19p</t>
  </si>
  <si>
    <t>Table 3: Number of serious claims by injury or disease, gender and age group, 2018–19p</t>
  </si>
  <si>
    <t>Table 4: Frequency rate (serious claims per million hours worked) by injury or disease, gender and age group, 2018–19p</t>
  </si>
  <si>
    <t>Table 5: Incidence rate (serious claims per 1,000 employees) by injury or disease, gender and age group, 2018–19p</t>
  </si>
  <si>
    <t>Table 8: Workforce characteristics by occupation, 2018–19p</t>
  </si>
  <si>
    <t>Table 9: Number and rates of serious claims by injury or disease, gender and occupation, 2018–19p</t>
  </si>
  <si>
    <t>Table 11: Number and percentage of serious claims by nature of injury or disease and gender, 2018–19p</t>
  </si>
  <si>
    <t>Data for Figure 5</t>
  </si>
  <si>
    <t>Financial year of lodgement</t>
  </si>
  <si>
    <t>Median time lost (weeks)</t>
  </si>
  <si>
    <t>Median compensation paid</t>
  </si>
  <si>
    <t>Median compensation (WPI adjusted)</t>
  </si>
  <si>
    <t>Year</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</si>
  <si>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</si>
  <si>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</si>
  <si>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</si>
  <si>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</si>
  <si>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</si>
  <si>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</si>
  <si>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</si>
  <si>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</si>
  <si>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</si>
  <si>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</si>
  <si>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</si>
  <si>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</si>
  <si>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</si>
  <si>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</si>
  <si>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</si>
  <si>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</si>
  <si>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</si>
  <si>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</si>
  <si>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2017-18</t>
  </si>
  <si>
    <t>Data for Figure 6</t>
  </si>
  <si>
    <t>Median Timelost</t>
  </si>
  <si>
    <t>WPI Adjusted median compensation paid</t>
  </si>
  <si>
    <t>3.1 Age group</t>
  </si>
  <si>
    <t>Figure 8: Serious claims: median compensation paid by age group, 2005–06 to 2017–18</t>
  </si>
  <si>
    <t>Data for Figure 7</t>
  </si>
  <si>
    <t>Data for Figure 8</t>
  </si>
  <si>
    <t>&lt;20yrs</t>
  </si>
  <si>
    <t>20-24yrs</t>
  </si>
  <si>
    <t>25-29yrs</t>
  </si>
  <si>
    <t>30-34yrs</t>
  </si>
  <si>
    <t>35-39yrs</t>
  </si>
  <si>
    <t>40-44yrs</t>
  </si>
  <si>
    <t>45-49yrs</t>
  </si>
  <si>
    <t>50-54yrs</t>
  </si>
  <si>
    <t>55-59yrs</t>
  </si>
  <si>
    <t>60-64yrs</t>
  </si>
  <si>
    <t>65yrs+</t>
  </si>
  <si>
    <t>3.2 Gender</t>
  </si>
  <si>
    <t>Financial year</t>
  </si>
  <si>
    <t>Median time lost (working weeks)</t>
  </si>
  <si>
    <t>3.3 Industry</t>
  </si>
  <si>
    <t>% change
2000–01 to 2017–18</t>
  </si>
  <si>
    <t xml:space="preserve">2. Serious claims includes all accepted workers’ compensation claims for an incapacity that results in a total absence from work of one working week or more, excluding fatalities and journey claims. </t>
  </si>
  <si>
    <t>3.4 Occupation</t>
  </si>
  <si>
    <t>3.5 Nature of injury and disease</t>
  </si>
  <si>
    <t>Nature of injury/disease</t>
  </si>
  <si>
    <t xml:space="preserve">Total: injury and musculoskeletal disorders </t>
  </si>
  <si>
    <t>Total: diseases</t>
  </si>
  <si>
    <t>Total: serious claims</t>
  </si>
  <si>
    <t>Table 38: Serious claims: median compensation paid by nature of injury or disease, 2000–01 and 2013–14 to 2017–18</t>
  </si>
  <si>
    <t>3.6 Mechanism of injury and disease</t>
  </si>
  <si>
    <t>3.7 Breakdown agency of injury and disease</t>
  </si>
  <si>
    <t>2.1 Serious claims, number of hours worked and number of employees</t>
  </si>
  <si>
    <t>Data for Figure 1</t>
  </si>
  <si>
    <t>Year of lodgement</t>
  </si>
  <si>
    <t>Total hours worked (billion)</t>
  </si>
  <si>
    <t>Number of employees (million)</t>
  </si>
  <si>
    <t>2015-16</t>
  </si>
  <si>
    <t>2.2 Gender</t>
  </si>
  <si>
    <t>Figure 2: Frequency rates of serious claims by gender, 2000–01 to 2018–19p</t>
  </si>
  <si>
    <t>Data for Figure 2</t>
  </si>
  <si>
    <t>Male frequency rate (serious claims per million hours worked)</t>
  </si>
  <si>
    <t>Female frequency rate (serious claims per million hours worked)</t>
  </si>
  <si>
    <t>2018–19p</t>
  </si>
  <si>
    <t>2.4 Industry</t>
  </si>
  <si>
    <t>Table 20: Number of serious claims by industry, 2000–01 and 2013–14 to 2018–19p</t>
  </si>
  <si>
    <t>Health care and social assistance</t>
  </si>
  <si>
    <t>Construction</t>
  </si>
  <si>
    <t>Manufacturing</t>
  </si>
  <si>
    <t>Transport, postal and warehousing</t>
  </si>
  <si>
    <t>Retail trade</t>
  </si>
  <si>
    <t>Public administration and safety</t>
  </si>
  <si>
    <t>Education and training</t>
  </si>
  <si>
    <t>Accommodation and food services</t>
  </si>
  <si>
    <t>Administrative and support services</t>
  </si>
  <si>
    <t>Wholesale trade</t>
  </si>
  <si>
    <t>Agriculture, forestry and fishing</t>
  </si>
  <si>
    <t>Other services</t>
  </si>
  <si>
    <t>Mining</t>
  </si>
  <si>
    <t>Arts and recreation services</t>
  </si>
  <si>
    <t>Professional, scientific and technical services</t>
  </si>
  <si>
    <t>Electricity, gas, water and waste services</t>
  </si>
  <si>
    <t>Rental, hiring and real estate services</t>
  </si>
  <si>
    <t>Financial and insurance services</t>
  </si>
  <si>
    <t>Information media and telecommunications</t>
  </si>
  <si>
    <t>2.5 Occupation</t>
  </si>
  <si>
    <t>Grand Total</t>
  </si>
  <si>
    <t>2.6 Nature of injury or disease</t>
  </si>
  <si>
    <t>Traumatic joint/ligament and muscle/tendon injury</t>
  </si>
  <si>
    <t>Wounds, lacerations, amputations and internal organ damage</t>
  </si>
  <si>
    <t>Fractures</t>
  </si>
  <si>
    <t>Burn</t>
  </si>
  <si>
    <t>Intracranial injuries</t>
  </si>
  <si>
    <t>Injury to nerves and spinal cord</t>
  </si>
  <si>
    <t>Digestive system diseases</t>
  </si>
  <si>
    <t>Nervous system and sense organ diseases</t>
  </si>
  <si>
    <t>Skin and subcutaneous tissue diseases</t>
  </si>
  <si>
    <t>Respiratory system diseases</t>
  </si>
  <si>
    <t>Infectious and parasitic diseases</t>
  </si>
  <si>
    <t>Circulatory system diseases</t>
  </si>
  <si>
    <t>Neoplasms (cancer)</t>
  </si>
  <si>
    <t>1. The table above only features the most common types of injury or disease, as a result numbers of serious claims do not add to the stated totals.</t>
  </si>
  <si>
    <t>2. The number of claims shown in this table have been rounded to the nearest 5 to maintain confidentiality, therefore the sum of claims for each column may not equal the total.</t>
  </si>
  <si>
    <t xml:space="preserve">5. Serious claims includes all accepted workers’ compensation claims for an incapacity that results in a total absence from work of one working week or more, excluding fatalities and journey claims. </t>
  </si>
  <si>
    <t>2.7 Bodily location of injury or disease</t>
  </si>
  <si>
    <t>Upper limbs</t>
  </si>
  <si>
    <t>Hand, fingers and thumb</t>
  </si>
  <si>
    <t>Shoulder</t>
  </si>
  <si>
    <t>Wrist</t>
  </si>
  <si>
    <t>Elbow</t>
  </si>
  <si>
    <t>Forearm</t>
  </si>
  <si>
    <t>Upper limb - multiple locations</t>
  </si>
  <si>
    <t>Lower limbs</t>
  </si>
  <si>
    <t>Knee</t>
  </si>
  <si>
    <t>Ankle</t>
  </si>
  <si>
    <t>Foot and toes</t>
  </si>
  <si>
    <t>Lower leg</t>
  </si>
  <si>
    <t>Upper leg</t>
  </si>
  <si>
    <t>Hip</t>
  </si>
  <si>
    <t>Trunk</t>
  </si>
  <si>
    <t>Back - upper or lower</t>
  </si>
  <si>
    <t>Abdomen and pelvic region</t>
  </si>
  <si>
    <t>Chest (thorax)</t>
  </si>
  <si>
    <t>Non-physical locations</t>
  </si>
  <si>
    <t>Multiple locations</t>
  </si>
  <si>
    <t>Head</t>
  </si>
  <si>
    <t>Cranium</t>
  </si>
  <si>
    <t>Eye</t>
  </si>
  <si>
    <t>Face, not elsewhere specified</t>
  </si>
  <si>
    <t>Nose</t>
  </si>
  <si>
    <t>Mouth</t>
  </si>
  <si>
    <t>Ear</t>
  </si>
  <si>
    <t>Neck</t>
  </si>
  <si>
    <t>Systemic locations</t>
  </si>
  <si>
    <t>2.8 Mechanism of injury or disease</t>
  </si>
  <si>
    <t>Body stressing</t>
  </si>
  <si>
    <t>Muscular stress while handling objects</t>
  </si>
  <si>
    <t>Muscular stress while lifting, carrying, or putting down objects</t>
  </si>
  <si>
    <t>Muscular stress with no objects being handled</t>
  </si>
  <si>
    <t>Falls, trips and slips of a person</t>
  </si>
  <si>
    <t>Falls on the same level</t>
  </si>
  <si>
    <t>Falls from a height</t>
  </si>
  <si>
    <t>Being hit by moving objects</t>
  </si>
  <si>
    <t>Being hit by moving or flying objects</t>
  </si>
  <si>
    <t>Being hit by falling objects</t>
  </si>
  <si>
    <t>Being trapped between stationary and moving objects</t>
  </si>
  <si>
    <t>Being assaulted by a person or persons</t>
  </si>
  <si>
    <t>Mental stress</t>
  </si>
  <si>
    <t>Vehicle incidents and other</t>
  </si>
  <si>
    <t>Vehicle accident</t>
  </si>
  <si>
    <t>Hitting objects with a part of the body</t>
  </si>
  <si>
    <t>Hitting moving objects</t>
  </si>
  <si>
    <t>Hitting stationary objects</t>
  </si>
  <si>
    <t>Heat, electricity and other environmental factors</t>
  </si>
  <si>
    <t>Chemicals and other substances</t>
  </si>
  <si>
    <t>Biological factors</t>
  </si>
  <si>
    <t>Sound and pressure</t>
  </si>
  <si>
    <t>1. The table above only features the most common types of mechanism, as a result numbers of serious claims do not add to the stated totals.</t>
  </si>
  <si>
    <t>2.9 Breakdown agency of injury or disease</t>
  </si>
  <si>
    <t>Non-powered handtools, appliances and equipment</t>
  </si>
  <si>
    <t>Environmental agencies</t>
  </si>
  <si>
    <t>Animal, human and biological agencies</t>
  </si>
  <si>
    <t>Materials and substances</t>
  </si>
  <si>
    <t>Other and unspecified agencies</t>
  </si>
  <si>
    <t>Mobile plant and transport</t>
  </si>
  <si>
    <t>Machinery and (mainly) fixed plant</t>
  </si>
  <si>
    <t>Powered equipment, tools and appliances</t>
  </si>
  <si>
    <t>Chemicals and chemical products</t>
  </si>
  <si>
    <t>Road transport</t>
  </si>
  <si>
    <t>Agriculture</t>
  </si>
  <si>
    <t xml:space="preserve">Agriculture </t>
  </si>
  <si>
    <t>Figure 3: Percentage of serious claims by age group, 2000–01 to 2018–19p</t>
  </si>
  <si>
    <t>Data for Figure 3</t>
  </si>
  <si>
    <t>2.3 Age group</t>
  </si>
  <si>
    <t xml:space="preserve">               Percentage of claims</t>
  </si>
  <si>
    <t>Aged 15–24</t>
  </si>
  <si>
    <t>Aged 55+ years</t>
  </si>
  <si>
    <t>15–19 years</t>
  </si>
  <si>
    <t>Data for Figure 4</t>
  </si>
  <si>
    <t>&lt;25 years</t>
  </si>
  <si>
    <t>25–54 years</t>
  </si>
  <si>
    <t>55+ years</t>
  </si>
  <si>
    <t>*Rates data related to the 65+ years age group should be used with caution. See explanatory notes for further information.</t>
  </si>
  <si>
    <t>Rental, hiring and real 
estate services</t>
  </si>
  <si>
    <t>Financial and insurance
 services</t>
  </si>
  <si>
    <t>% chg</t>
  </si>
  <si>
    <t>Table 34: Serious claims: WPI adjusted median compensation paid by industry, 2000–01 and 2013–14 to 2017–18</t>
  </si>
  <si>
    <t>Mental health conditions</t>
  </si>
  <si>
    <t>Source: Safe Work Australia National Data Set for Compensation-based Statistics (NDS) and Australian Bureau of Statistics (ABS).</t>
  </si>
  <si>
    <t xml:space="preserve"> Total</t>
  </si>
  <si>
    <t>Other mechanisms of incidents*</t>
  </si>
  <si>
    <t>Vehicle collisions**</t>
  </si>
  <si>
    <t>Heat, electricity and other
 environmental factors</t>
  </si>
  <si>
    <t>** Vehicle collisions include claims where the injury was the direct result of a vehicle crash. Vehicles include not only road vehicles such as cars and trucks, but also machines such as aircraft, boats, loaders, tractors and quad bikes.</t>
  </si>
  <si>
    <t>Musculoskeletal and connective tissue diseases</t>
  </si>
  <si>
    <t>Other injuries*</t>
  </si>
  <si>
    <t>Other diseases*</t>
  </si>
  <si>
    <t>Other claims**</t>
  </si>
  <si>
    <t>*‘Other injuries’ and ‘Other diseases’ are miscellaneous categories used to classify injuries and diseases not classified elsewhere.</t>
  </si>
  <si>
    <t>** ‘Other claims’ refers to injury types that recorded small numbers and are combined in a single category for this table.</t>
  </si>
  <si>
    <t>Psychological system</t>
  </si>
  <si>
    <t>Transport, postal and  warehousing</t>
  </si>
  <si>
    <t xml:space="preserve">      Road transport</t>
  </si>
  <si>
    <t xml:space="preserve">      Agriculture</t>
  </si>
  <si>
    <t>Health care and social  assistance</t>
  </si>
  <si>
    <t>Median compensation paid (original)</t>
  </si>
  <si>
    <t xml:space="preserve">Median compensation </t>
  </si>
  <si>
    <t>** ‘Other claims’ refers to injury types that recorded small numbers and are combined in a single category for this table</t>
  </si>
  <si>
    <t xml:space="preserve">Muscular stress while handling objects </t>
  </si>
  <si>
    <t>Being trapped by moving machinery or equipment</t>
  </si>
  <si>
    <t>Being bitten by an animal</t>
  </si>
  <si>
    <t>Being hit by an animal</t>
  </si>
  <si>
    <t>2000-01</t>
  </si>
  <si>
    <t>2013-14</t>
  </si>
  <si>
    <t>2014-15</t>
  </si>
  <si>
    <t>2016-17</t>
  </si>
  <si>
    <t>65+ years*</t>
  </si>
  <si>
    <t>4. Serious claims includes all accepted workers’ compensation claims for an incapacity that results in a total absence from work of one working week or more, excluding fatalities and journey claims.</t>
  </si>
  <si>
    <t>* Employment data are sourced from the Australian Bureau of Statistics</t>
  </si>
  <si>
    <t>** The number of employed persons is higher than the number of jobs, as some workers are employed part-time.</t>
  </si>
  <si>
    <t>1. The above table has been sorted in descending order by number and rates of serious claims accepted in 2018–19</t>
  </si>
  <si>
    <t>* ‘Other injuries’ and ‘Other diseases’ are miscellaneous categories used to classify injuries and diseases not classified elsewhere.</t>
  </si>
  <si>
    <t>Other diseases</t>
  </si>
  <si>
    <t>1. The number of claims shown in this table have been rounded to the nearest five to maintain confidentiality, therefore the sum of claims for each column may not equal the total.</t>
  </si>
  <si>
    <t>Section 1: Serious claims 2018-19</t>
  </si>
  <si>
    <t>Percentage of serious claims and hours worked by gender, 2018-19p</t>
  </si>
  <si>
    <t>Number, percentage and rates of serious claims by injury or disease and gender, 2018-19p</t>
  </si>
  <si>
    <t>Number of serious claims by injury or disease, gender and age group, 2018-19p</t>
  </si>
  <si>
    <t>Workforce characteristics by industry, 2018-19p</t>
  </si>
  <si>
    <t>Number and rates of serious claims by injury or disease, gender and industry, 2018-19p</t>
  </si>
  <si>
    <t>Workforce characteristics by occupation, 2018-19p</t>
  </si>
  <si>
    <t>Number and rates of serious claims by injury or disease, gender and occupation, 2018-19p</t>
  </si>
  <si>
    <t>Number and percentage of serious claims by nature of injury or disease and gender, 2018-19p</t>
  </si>
  <si>
    <t>Section 2: Trends in serious claims 2000-01 to 2018-19</t>
  </si>
  <si>
    <t>Table 17: Number of serious claims by age group, 2000–01 and 2013–14 to 2018–19p</t>
  </si>
  <si>
    <t>Number of serious claims by age group, 2000-01 and 2013-14 to 2018-19p</t>
  </si>
  <si>
    <t>Number of serious claims by industry, 2000-01 and 2013-14 to 2018-19p</t>
  </si>
  <si>
    <t>Serious claims: WPI adjusted median compensation paid by industry, 2000-01 and 2013-14 to 2017-18</t>
  </si>
  <si>
    <t>Serious claims: median compensation paid by nature of injury or disease, 2000-01 and 2013-14 to 2017-18</t>
  </si>
  <si>
    <t>Percentage of serious claims by age group, 2000-01 to 2018-19p</t>
  </si>
  <si>
    <t>Serious claims: median time lost by age group, 2005-06 to 2017-18</t>
  </si>
  <si>
    <t>Serious claims: median compensation paid by age group, 2005-06 to 2017-18</t>
  </si>
  <si>
    <t>Number and percentage of serious claims by mechanism of injury or disease and gender, 2018-19p</t>
  </si>
  <si>
    <t>Table 10: Number and percentage of serious claims by mechanism of injury or disease and gender, 2018–19p</t>
  </si>
  <si>
    <t>Table 12: Number and percentage of serious claims by breakdown agency of injury or disease, 2018–19p</t>
  </si>
  <si>
    <t>Number and percentage of serious claims by breakdown agency of injury or disease, 2018-19p</t>
  </si>
  <si>
    <t>Number and percentage of serious claims by mechanism and breakdown agency  of injury or disease, 2018-19p</t>
  </si>
  <si>
    <t>Table 14: Number and percentage of serious claims by mechanism and bodily location  of injury or disease, 2018–19p</t>
  </si>
  <si>
    <t>Number and percentage of serious claims by mechanism and bodily location  of injury or disease , 2018-19p</t>
  </si>
  <si>
    <t>Table 15: Number and rates of serious claims, number of hours worked and number of employees, 2000-01 to 2018-19p</t>
  </si>
  <si>
    <t>Number and rates of serious claims, number of hours worked and number of employees, 2000-01 to 2018-19p</t>
  </si>
  <si>
    <t>Frequency rates and total hours worked, 2000-01 to 2018-19p</t>
  </si>
  <si>
    <t>Frequency rates of serious claims by gender, 2000-01 to 2018-19p</t>
  </si>
  <si>
    <t>WPI adjusted median compensation paid</t>
  </si>
  <si>
    <t>Median time lost and WPI adjusted median compensation paid, 2000-01 to 2017-18</t>
  </si>
  <si>
    <t>Figure 6: Median time lost and WPI adjusted median compensation paid, 2000–01 to 2017–18</t>
  </si>
  <si>
    <t xml:space="preserve">4. ‘% chg’ represents the proportion of change of the 2017-18 figures from 2000-01 figures. </t>
  </si>
  <si>
    <t xml:space="preserve">5. ‘% chg’ represents the proportion of change of the 2017-18 figures from 2000-01 figures. </t>
  </si>
  <si>
    <t xml:space="preserve">6. ‘% chg’ represents the proportion of change of the 2017-18 figures from 2000-01 figures. </t>
  </si>
  <si>
    <t>1. Data for 2018–19 are preliminary (as denoted by 'p') and subject to change when further claims are finalised.</t>
  </si>
  <si>
    <t>2. Data for 2018–19 are preliminary (as denoted by 'p') and subject to change when further claims are finalised.</t>
  </si>
  <si>
    <t xml:space="preserve">1. Data for 2018–19 are preliminary (as denoted by 'p') and subject to change when further claims are finalised. </t>
  </si>
  <si>
    <t>4. The total number of claims includes seven claims where gender was neither male or female.</t>
  </si>
  <si>
    <t>Jobs (million)**</t>
  </si>
  <si>
    <t>1. Sorted by number of serious claims.</t>
  </si>
  <si>
    <t>4. Serious claims include all accepted workers’ compensation claims for an incapacity that results in a total absence from work of one working week or more, excluding fatalities and journey claims.</t>
  </si>
  <si>
    <t>3. Data for 2018–19 are preliminary (as denoted by 'p') and subject to change when further claims are finalised.</t>
  </si>
  <si>
    <t xml:space="preserve">2. Preliminary data are not used to calculate percentage changes. </t>
  </si>
  <si>
    <t>1. The number of claims shown in this table have been rounded to the nearest five and compensation paid is rounded to the nearest $100.</t>
  </si>
  <si>
    <t>Table 7: Number and rates of serious claims by injury or disease, gender and industry, 2018–19p</t>
  </si>
  <si>
    <t>Employed persons (million)*</t>
  </si>
  <si>
    <r>
      <rPr>
        <b/>
        <sz val="11"/>
        <rFont val="Calibri"/>
        <family val="2"/>
        <scheme val="minor"/>
      </rPr>
      <t>Table 33:</t>
    </r>
    <r>
      <rPr>
        <b/>
        <sz val="11"/>
        <color theme="1"/>
        <rFont val="Calibri"/>
        <family val="2"/>
        <scheme val="minor"/>
      </rPr>
      <t xml:space="preserve"> Serious claims: median compensation paid by industry, 2000–01 and 2013–14 to 2017–18</t>
    </r>
  </si>
  <si>
    <t xml:space="preserve">5. Incidence rate is the number of serious claims per one thousand employees. </t>
  </si>
  <si>
    <t xml:space="preserve">3. Incidence rate is the number of serious claims per one thousand employees. </t>
  </si>
  <si>
    <t>5. Frequency rate is the number of serious claims per million per million hours worked.</t>
  </si>
  <si>
    <t xml:space="preserve">6. Incidence rate is the number of serious claims per one thousand employees. </t>
  </si>
  <si>
    <t>1. Claim numbers are rounded to the nearest five to help protect confidential information about employers and employees. Due to rounding, differences may appear between the reported totals and proportions and the sums of rows or columns. Percentages are calculated using unrounded numbers.</t>
  </si>
  <si>
    <t xml:space="preserve">3. Percentages are calculated using unrounded numbers. </t>
  </si>
  <si>
    <t>1. Claim numbers are rounded to the nearest five to help protect confidential information about employers and employees. Due to rounding, differences may appear between the reported totals and proportions and the sums of rows or columns. Rates  are calculated using unrounded numbers.</t>
  </si>
  <si>
    <t>8. Industry is coded using the Australian and New Zealand Industry Classification (1-digit level), 2006.</t>
  </si>
  <si>
    <t>7. Industry is coded using the Australian and New Zealand Industry Classification (1-digit level), 2006.</t>
  </si>
  <si>
    <t xml:space="preserve">6. Occupation is coded using the Australian New Zealand Standard Classification of Occupations (1-digit level), First Edition. </t>
  </si>
  <si>
    <t xml:space="preserve">7. Occupation is coded using the Australian New Zealand Standard Classification of Occupations (1-digit level), First Edition. </t>
  </si>
  <si>
    <t>* Other mechanisms of incidents include other multiple mechanisms of incident, roll over, slide or cave-in and unspecified mechanisms of incident.</t>
  </si>
  <si>
    <t>2. Claim numbers are rounded to the nearest five to help protect confidential information about employers and employees. Due to rounding, differences may appear between the reported totals and proportions and the sums of rows or columns. Percentages are calculated using unrounded numbers.</t>
  </si>
  <si>
    <t>6. Industry is coded using the Australian and New Zealand Industry Classification (1-2 digit level), 2006.</t>
  </si>
  <si>
    <t xml:space="preserve">3. Preliminary data are not used to calculate percentage changes. </t>
  </si>
  <si>
    <t xml:space="preserve">5. Claims where the ocupation was unknown are not included separately, but are included in the total. </t>
  </si>
  <si>
    <t xml:space="preserve">7. Claims where the occupation is unknown are not included separately, but are included in the total. </t>
  </si>
  <si>
    <t xml:space="preserve">8. Claims where the occupation is unknown are not included separately, but are included in the total. </t>
  </si>
  <si>
    <t>4. The nature of injury or disease is the most serious injury or disease experienced by a claimant at 1-digit level, Type of Occurrence Classification System, 3rd Edition.</t>
  </si>
  <si>
    <t xml:space="preserve">6. The breadown agency of injury disease is the object, substance or circumstance that was closely associated with where things started to go wrong and which ultimately led to the most serious injury or disease at 1 digit level, Type of Occurrence Classification System, 3rd Edition. </t>
  </si>
  <si>
    <r>
      <rPr>
        <sz val="10"/>
        <color theme="1"/>
        <rFont val="Calibri"/>
        <family val="2"/>
        <scheme val="minor"/>
      </rPr>
      <t>*Rates data related to the 65+ years age group should be used with caution. See</t>
    </r>
    <r>
      <rPr>
        <u/>
        <sz val="10"/>
        <color theme="10"/>
        <rFont val="Calibri"/>
        <family val="2"/>
        <scheme val="minor"/>
      </rPr>
      <t xml:space="preserve"> explanatory notes</t>
    </r>
    <r>
      <rPr>
        <sz val="10"/>
        <color theme="10"/>
        <rFont val="Calibri"/>
        <family val="2"/>
        <scheme val="minor"/>
      </rPr>
      <t xml:space="preserve"> </t>
    </r>
    <r>
      <rPr>
        <sz val="10"/>
        <color theme="1"/>
        <rFont val="Calibri"/>
        <family val="2"/>
        <scheme val="minor"/>
      </rPr>
      <t>for further information</t>
    </r>
    <r>
      <rPr>
        <sz val="10"/>
        <color theme="10"/>
        <rFont val="Calibri"/>
        <family val="2"/>
        <scheme val="minor"/>
      </rPr>
      <t>.</t>
    </r>
  </si>
  <si>
    <r>
      <rPr>
        <sz val="10"/>
        <color theme="1"/>
        <rFont val="Calibri"/>
        <family val="2"/>
        <scheme val="minor"/>
      </rPr>
      <t>*Data related to the 65+ years age group should be used with caution. See</t>
    </r>
    <r>
      <rPr>
        <u/>
        <sz val="10"/>
        <color theme="10"/>
        <rFont val="Calibri"/>
        <family val="2"/>
        <scheme val="minor"/>
      </rPr>
      <t xml:space="preserve"> explanatory notes </t>
    </r>
    <r>
      <rPr>
        <sz val="10"/>
        <color theme="1"/>
        <rFont val="Calibri"/>
        <family val="2"/>
        <scheme val="minor"/>
      </rPr>
      <t>for further information</t>
    </r>
    <r>
      <rPr>
        <u/>
        <sz val="10"/>
        <color theme="1"/>
        <rFont val="Calibri"/>
        <family val="2"/>
        <scheme val="minor"/>
      </rPr>
      <t>.</t>
    </r>
  </si>
  <si>
    <t xml:space="preserve">6. The nature of injury or disease is the most serious injury or disease experienced by a claimant at 1-digit level, Type of Occurrence Classification System, 3rd edition. </t>
  </si>
  <si>
    <t xml:space="preserve">7. ‘% chg’ represents the proportion of change of the 2017-18 figures from 2000-01 figures. </t>
  </si>
  <si>
    <t>1. The table above does not include all bodily locations, as a result numbers of serious claims do not add to the stated totals.</t>
  </si>
  <si>
    <t>6. Bodily location of injury or disease is the part of the body most seriously affected by the most serious injury or disease experienced by the worker at 2-digit level, Type of Occurrence Classification System, 3rd Edition.</t>
  </si>
  <si>
    <t xml:space="preserve">6. Mechanism of injury or disease is the action, exposure or event that directly caused the most serious injury or disease experienced by the employee at 1-2 digit level, Type of Occurrence Classification System, 3rd edition. </t>
  </si>
  <si>
    <t xml:space="preserve">5. Mechanism of injury or disease is the action, exposure or event that directly caused the most serious injury or disease experienced by the employee at 1-digit level, Type of Occurrence Classification Sytem, 3rd Edition. </t>
  </si>
  <si>
    <t>5. Mechanism of injury or disease is the action, exposure or event that directly caused the most serious injury or disease experienced by the employee at 1-digit level, Type of Occurrence, Classification System, 3rd Edition.</t>
  </si>
  <si>
    <t xml:space="preserve">4. Mechanism of injury or disease is the action, exposure or event that directly caused the most serious injury or disease experienced by the employee at 1-digit level, Type of Occurrence Classification Sytem, 3rd Edition. </t>
  </si>
  <si>
    <t>1. Claim numbers are rounded to the nearest five to help protect confidential information about employers and employees. Due to rounding, differences may appear between the reported totals and proportions and the sums of rows or columns.  Percentages are calculated using unrounded numbers.</t>
  </si>
  <si>
    <t>2. The number of claims shown in this table have been rounded to the nearest five to maintain confidentiality, therefore the sum of claims for each column may not equal the total. Percentages are calculated using unrounded numbers.</t>
  </si>
  <si>
    <t>2. Claim numbers are rounded to the nearest five to help protect confidential information about employers and employees. Due to rounding, differences may appear between the reported totals and proportions and the sums of rows or columns.  Percentages are calculated using unrounded numbers.</t>
  </si>
  <si>
    <t>2. Preliminary data for 2018–19 are excluded when reporting time lost and compensation paid because claims from the preliminary year are likely to be open as claimants may accrue more time lost or more compensation payments in future years.</t>
  </si>
  <si>
    <t xml:space="preserve">3. Median time lost is the median number of working weeks  an employee was absent from work. </t>
  </si>
  <si>
    <t>1. Preliminary data for 2018–19 are excluded when reporting time lost because claims from the preliminary year are likely to be open and claimants may accrue more time lost in future years.</t>
  </si>
  <si>
    <t>Figure 5: Median compensation paid (original) and WPI adjusted median compensation paid, 2000–01 to 2017–18</t>
  </si>
  <si>
    <t>4. Calculation of the median compensation includes payments for all serious claims for each of the financial years. Prior to 2017-18 Australian Workers' Compensation Statistics (AWCS) reports, this figure only included the median compensation of serious claims where the payment made was greater than zero.</t>
  </si>
  <si>
    <t>1. Preliminary data for 2018–19 are excluded when reporting time lost  because claims from the preliminary year are likely to be open and claimants may accrue more time lost in future years.</t>
  </si>
  <si>
    <t>5. Industry is coded using the Australian and New Zealand Industry Classification (1-2 digit level), 2006.</t>
  </si>
  <si>
    <t xml:space="preserve">4. Median time lost is the median number of working weeks  an employee was absent from work. </t>
  </si>
  <si>
    <t>1. Preliminary data for 2018–19 are excluded when reporting time lost and compensation paid because claims from the preliminary year are likely to be open as claimants may accrue more time lost or more compensation payments in future years.</t>
  </si>
  <si>
    <t xml:space="preserve">5. Occupation is coded using the Australian New Zealand Standard Classification of Occupations (1-digit level), First Edition. </t>
  </si>
  <si>
    <t>1. Preliminary data for 2018–19 are excluded when reporting time lost a because claims from the preliminary year are likely to be open and claimants may accrue more time lost  in future years.</t>
  </si>
  <si>
    <t xml:space="preserve">4. Mechanism of injury or disease is the action, exposure or event that directly caused the most serious injury or disease experienced by the employee at 1-2 digit level, Type of Occurrence Classification System, 3rd edition. </t>
  </si>
  <si>
    <t xml:space="preserve">5. Mechanism of injury or disease is the action, exposure or event that directly caused the most serious injury or disease experienced by the employee at 1-2 digit level, Type of Occurrence Classification System, 3rd edition. </t>
  </si>
  <si>
    <t>1. Preliminary data for 2018–19 are excluded when reporting compensation paid because claims from the preliminary year are likely to be open and claimants may accrue more compensation payments in future years.</t>
  </si>
  <si>
    <t>5. The nature of injury or disease is the most serious injury or disease experienced by a claimant at 1-digit level, Type of Occurrence Classification System, 3rd Edition.</t>
  </si>
  <si>
    <t>1. Preliminary data for 2018–19 are excluded when reporting  compensation paid because claims from the preliminary year are likely to be open and claimants may accrue more compensation payments in future years.</t>
  </si>
  <si>
    <t xml:space="preserve">4. Occupation is coded using the Australian New Zealand Standard Classification of Occupations (1-digit level), First Edition. </t>
  </si>
  <si>
    <t>1. Preliminary data for 2018-19 are excluded when reporting compensation paid because claims from the preliminary year are likely to be open and claimants may accrue more compensation payments in future years.</t>
  </si>
  <si>
    <t>4. Industry is coded using the Australian and New Zealand Industry Classification (1-2 digit level), 2006.</t>
  </si>
  <si>
    <t xml:space="preserve">5. ‘% chg’ represents the proportion of change the 2017-18 figures from 2000-01 figures. </t>
  </si>
  <si>
    <t>1. Preliminary data for 2017–18 are excluded when reporting  compensation paid because claims from the preliminary year are likely to be open and claimants may accrue more compensation payments in future years.</t>
  </si>
  <si>
    <t>6. Bodily location or injury or disease is the part of the body most seriously affected by the most serious injury or disease experienced by the worker at 1-2 digit level, Type of Occurrence Classification System, 3rd Edition.</t>
  </si>
  <si>
    <t>7. ‘% chg’ represents the proportion of change of the 2017-18 figures from 2000-01 figures.</t>
  </si>
  <si>
    <t xml:space="preserve">4. Incidence rate is the number of serious claims per one thousand employees. </t>
  </si>
  <si>
    <t>3. Frequency rate is the number of serious claims per million hours worked.</t>
  </si>
  <si>
    <t>4. Frequency rate is the number of serious claims per million hours worked.</t>
  </si>
  <si>
    <t>5. Frequency rate is the number of serious claims per million hours worked.</t>
  </si>
  <si>
    <t>Table 6: Workforce characteristics by industry, 2018–19p*</t>
  </si>
  <si>
    <r>
      <rPr>
        <b/>
        <sz val="10"/>
        <color theme="1"/>
        <rFont val="Arial"/>
        <family val="2"/>
      </rPr>
      <t>Non-powered handtools, appliances and equipment</t>
    </r>
    <r>
      <rPr>
        <sz val="10"/>
        <color theme="1"/>
        <rFont val="Arial"/>
        <family val="2"/>
      </rPr>
      <t xml:space="preserve">
(e.g. edged tools, fastening equipment, furniture, ladders and scaffolding)</t>
    </r>
  </si>
  <si>
    <r>
      <rPr>
        <b/>
        <sz val="10"/>
        <color theme="1"/>
        <rFont val="Arial"/>
        <family val="2"/>
      </rPr>
      <t>Environmental agencies</t>
    </r>
    <r>
      <rPr>
        <sz val="10"/>
        <color theme="1"/>
        <rFont val="Arial"/>
        <family val="2"/>
      </rPr>
      <t xml:space="preserve">
(e.g. weather and water, surface features, building features, vegetation, underground environmental hazards)</t>
    </r>
  </si>
  <si>
    <r>
      <rPr>
        <b/>
        <sz val="10"/>
        <color theme="1"/>
        <rFont val="Arial"/>
        <family val="2"/>
      </rPr>
      <t>Animal, human and biological agencies</t>
    </r>
    <r>
      <rPr>
        <sz val="10"/>
        <color theme="1"/>
        <rFont val="Arial"/>
        <family val="2"/>
      </rPr>
      <t xml:space="preserve">
(e.g. live animals, other people, personal fatigue) </t>
    </r>
  </si>
  <si>
    <r>
      <rPr>
        <b/>
        <sz val="10"/>
        <color theme="1"/>
        <rFont val="Arial"/>
        <family val="2"/>
      </rPr>
      <t>Materials and substances</t>
    </r>
    <r>
      <rPr>
        <sz val="10"/>
        <color theme="1"/>
        <rFont val="Arial"/>
        <family val="2"/>
      </rPr>
      <t xml:space="preserve">
(e.g. hazardous materials, cement, rocks, glass, fire and smoke, sewerage)</t>
    </r>
  </si>
  <si>
    <r>
      <rPr>
        <b/>
        <sz val="10"/>
        <color theme="1"/>
        <rFont val="Arial"/>
        <family val="2"/>
      </rPr>
      <t>Other and unspecified agencies</t>
    </r>
    <r>
      <rPr>
        <sz val="10"/>
        <color theme="1"/>
        <rFont val="Arial"/>
        <family val="2"/>
      </rPr>
      <t xml:space="preserve">
(e.g. non-physical agencies, such as trauma or work pressures; other agencies not elsewhere classified)</t>
    </r>
  </si>
  <si>
    <r>
      <rPr>
        <b/>
        <sz val="10"/>
        <color theme="1"/>
        <rFont val="Arial"/>
        <family val="2"/>
      </rPr>
      <t>Mobile plant and transport</t>
    </r>
    <r>
      <rPr>
        <sz val="10"/>
        <color theme="1"/>
        <rFont val="Arial"/>
        <family val="2"/>
      </rPr>
      <t xml:space="preserve">
(e.g. vehicles, pneumatic tools, drilling rigs)</t>
    </r>
  </si>
  <si>
    <r>
      <rPr>
        <b/>
        <sz val="10"/>
        <color theme="1"/>
        <rFont val="Arial"/>
        <family val="2"/>
      </rPr>
      <t>Machinery and (mainly) fixed plant</t>
    </r>
    <r>
      <rPr>
        <sz val="10"/>
        <color theme="1"/>
        <rFont val="Arial"/>
        <family val="2"/>
      </rPr>
      <t xml:space="preserve">
(e.g. cutting, slicing, sawing or crushing, pressing, rolling machinery, furnaces, conveyors and lifting plant, electrical installation)</t>
    </r>
  </si>
  <si>
    <r>
      <rPr>
        <b/>
        <sz val="10"/>
        <color theme="1"/>
        <rFont val="Arial"/>
        <family val="2"/>
      </rPr>
      <t>Powered equipment, tools and appliances</t>
    </r>
    <r>
      <rPr>
        <sz val="10"/>
        <color theme="1"/>
        <rFont val="Arial"/>
        <family val="2"/>
      </rPr>
      <t xml:space="preserve">
(e.g. electric tools (including battery-operated tools), kitchen appliances, IT equipment)</t>
    </r>
  </si>
  <si>
    <r>
      <rPr>
        <b/>
        <sz val="10"/>
        <color theme="1"/>
        <rFont val="Arial"/>
        <family val="2"/>
      </rPr>
      <t>Chemicals and chemical products</t>
    </r>
    <r>
      <rPr>
        <sz val="10"/>
        <color theme="1"/>
        <rFont val="Arial"/>
        <family val="2"/>
      </rPr>
      <t xml:space="preserve">
(e.g. nominated chemicals, basic chemicals, detergents, paints)</t>
    </r>
  </si>
  <si>
    <t>Table 13: Number and percentage of serious claims by mechanism and breakdown agency  of injury or disease, 2018–19p</t>
  </si>
  <si>
    <t>Mechanism of injury or disease
Bodily location of injury or disease</t>
  </si>
  <si>
    <t>Table 16: Number and rates of serious claims by gender, 2000-01 to 2018–19p</t>
  </si>
  <si>
    <t>Figure 1: Frequency rates and total hours worked, 2000–01 to 2018–19p</t>
  </si>
  <si>
    <t>Figure 4: Frequency rates by age group and occupation, 2000–01 to 2018–19p</t>
  </si>
  <si>
    <t>Table 18: Frequency rates (serious claims per million hours worked) by age group, 2000–01 and 2013–14 to 2018–19p</t>
  </si>
  <si>
    <t>Table 19: Incidence rate (serious claims per 1,000 employees) by age group, 2000–01 and 2013–14 to 2018–19p</t>
  </si>
  <si>
    <t>Table 21: Frequency rates (serious claims per million hours worked) by industry, 2000–01 and 2013–14 to 2018–19p</t>
  </si>
  <si>
    <t>Table 22: Incidence rates (serious claims per 1,000 employees) by industry,  2000–01 and 2013–14 to 2018–19p</t>
  </si>
  <si>
    <t>Table 23: Number of serious claims by occupation, 2000–01 and 2013–14 to 2018–19p</t>
  </si>
  <si>
    <t>Table 24: Frequency rates (serious claims per million hours worked) by occupation 2000–01 and 2013–14 to 2018–19p</t>
  </si>
  <si>
    <t>Table 25: Incidence rates (serious claims per 1,000 employees) by occupation 2000–01 and 2013–14 to 2018–19p</t>
  </si>
  <si>
    <t>Table 26: Number of serious claims by nature of injury or disease, 2000–01 and 2013–14 to 2018–19p</t>
  </si>
  <si>
    <t>Table 27: Number of serious claims by bodily location of injury or disease, 2000–01 and 2013–14 to 2018–19p</t>
  </si>
  <si>
    <t>Table 28: Number of serious claims by mechanism of injury or disease, 2000–01 and 2013–14 to 2018–19p</t>
  </si>
  <si>
    <t>Table 29: Number of serious claims by breakdown agency of injury or disease, 2000–01 and 2013–14 to 2018–19p</t>
  </si>
  <si>
    <t>Table 31: Serious claims: median time lost and compensation paid by gender, 2000–01 to 2017–18</t>
  </si>
  <si>
    <t>Figure 7: Serious claims: median time lost by age group, 2005–06 to 2017–18</t>
  </si>
  <si>
    <t>Table 30: Serious claims: median time lost and compensation paid, 2000–01 to 2017–18</t>
  </si>
  <si>
    <t>Table 32: Serious claims: median time lost (working weeks) by industry 2000–01 and 2013–14 to 2017–18</t>
  </si>
  <si>
    <t>Table 35: Serious claims: median time lost (working weeks) by occupation, 2000–01 and 2013–14 to 2017–18</t>
  </si>
  <si>
    <t>Table 36: Serious claims: median compensation paid by occupation, 2000–01 and 2013–14 to 2017–18</t>
  </si>
  <si>
    <t>Table 37: Serious claims: median time lost (working weeks) by nature of injury or disease, 2000–01 and 2013–14 to 2017–18</t>
  </si>
  <si>
    <t>Table 39: Serious claims: median time lost (working weeks) by mechanism of injury or disease, 2000–01 and 2013–14 to 2017–18</t>
  </si>
  <si>
    <t>Table 40: Serious claims: median compensation paid by mechanism of injury or disease, 2000–01 and 2012–13 to 2017–18</t>
  </si>
  <si>
    <t>Table 41: Serious claims: median time lost (working weeks) by breakdown agency of injury or disease, 2000–01 and 2013–14 to 2017–18</t>
  </si>
  <si>
    <t>Table 42: Serious claims: median compensation paid by breakdown agency of injury or disease, 2000–01 and 2013–14 to 2017–18</t>
  </si>
  <si>
    <t>Frequency rates (serious claims per million hours worked) by injury or disease, gender and age group, 2018-19p</t>
  </si>
  <si>
    <t>Incidence rates (serious claims per 1,000 employees) by injury or disease, gender and age group, 2018-19p</t>
  </si>
  <si>
    <t>Number and rates of serious claims by gender, 2000-01 to 2018-19p</t>
  </si>
  <si>
    <t>Frequency rates (serious claims per million hours worked) by age group, 2000-01 and 2013-14 to 2018-19p</t>
  </si>
  <si>
    <t>Incidence rates (serious claims per 1,000 employees) by age group, 2000-01 and 2013-14 to 2018-19p</t>
  </si>
  <si>
    <t>Frequency rates (serious claims per million hours worked) by industry, 2000-01 and 2013-14 to 2018-19p</t>
  </si>
  <si>
    <t>Incidence rates (serious claims per 1,000 employees) by industry, 2000-01 and 2013-14 to 2018-19p</t>
  </si>
  <si>
    <t>Number of serious claims by occupation, 2000-01 and 2013-14 to 2018-19p</t>
  </si>
  <si>
    <t>Frequency rates (serious claims per million hours worked) by occupation, 2000-01 and 2013-14 to 2018-19p</t>
  </si>
  <si>
    <t>Incidence rates (serious claims per 1,000 employees) by occupation, 2000-01 and 2013-14 to 2018-19p</t>
  </si>
  <si>
    <t>Number of serious claims by nature of injury or disease, 2000-01 and 2013-14 to 2018-19p</t>
  </si>
  <si>
    <t>Number of serious claims by bodily location of injury or disease, 2000-01 and 2013-14 to 2018-19p</t>
  </si>
  <si>
    <t>Number of serious claims by mechanism of injury or disease, 2000-01 and 2013-14 to 2018-19p</t>
  </si>
  <si>
    <t>Number of serious claims by breakdown agency of injury or disease, 2000-01 and 2013-14 to 2018-19p</t>
  </si>
  <si>
    <t>Serious claims: median compensation paid by occupation, 2000-01 and 2013-14 to 2017-18</t>
  </si>
  <si>
    <t>Serious claims: median time lost (working weeks) by breakdown agency of injury or disease, 2000-01 and 2013-14 to 2017-18</t>
  </si>
  <si>
    <t>Serious claims: median compensation paid by breakdown agency of injury or disease, 2000-01 and 2013-14 to 2017-18</t>
  </si>
  <si>
    <t>Serious claims: median compensation paid by mechanism of injury or disease, 2000-01 and 2013-14 to 2017-18</t>
  </si>
  <si>
    <t>Serious claims: median time lost (working weeks) by mechanism of injury or disease, 2000-01 and 2013-14 to 2017-18</t>
  </si>
  <si>
    <t>Serious claims: median time lost (working weeks) by nature of injury or disease, 2000-01 and 2013-14 to 2017-18</t>
  </si>
  <si>
    <t>Serious claims: median time lost (working weeks) by occupation, 2000-01 and 2013-14 to 2017-18</t>
  </si>
  <si>
    <t>Serious claims: median compensation paid by industry, 2000-01 and 2013-14 to 2017-18</t>
  </si>
  <si>
    <t>Serious claims: median time lost and compensation paid by gender, 2000-01 to 2017-18</t>
  </si>
  <si>
    <t xml:space="preserve">Serious claims: median time lost (working weeks) and compensation paid, 2000-01 to 2017-18 </t>
  </si>
  <si>
    <t>Median compensation paid (original) and WPI adjusted median compensation paid, 2000-01 to 2017-18</t>
  </si>
  <si>
    <t>Frequency rates by age gorup and occupation, 2000-01 to 2018-19p</t>
  </si>
  <si>
    <t>Serious claims: median time lost (working weeks) by industry, 2000-01 and 2013-14 to 2017-18</t>
  </si>
  <si>
    <t>4. The total number of claims includes seven claims where gender was recorded as neither male nor female.</t>
  </si>
  <si>
    <t>7. The total number of claims includes seven claims where gender was recorded as neither male nor female.</t>
  </si>
  <si>
    <t>5. The total number of claims includes seven claims where gender was recorded as neither male nor female.</t>
  </si>
  <si>
    <t xml:space="preserve">7. Median compensation (WPI adjusted) is the median amount of compensation paid, adjusted for inflation by using the ABS' Wage Price Index and 2000-01 financial year as the base period for comparison. </t>
  </si>
  <si>
    <t xml:space="preserve">5. Median time lost is the median number of working weeks an employee was absent from work. </t>
  </si>
  <si>
    <t>6. Median compensation paid is the median amount of compensation paid to the employee or the employee's family in compensation for the injury or disease.</t>
  </si>
  <si>
    <t xml:space="preserve">4. Median compensation paid is the median amount of compensation paid to the employee or the employee's family in compensation for the injury or disease. Compensation paid is rounded to the nearest $100. </t>
  </si>
  <si>
    <t>3. Calculation of the median compensation includes payments for all serious claims for each of the financial years, including zero dollar claims.</t>
  </si>
  <si>
    <t>5. Median compensation paid is the median amount of compensation paid to the employee or the employee's family in compensation for the injury or disease. Compensation paid is rounded to the nearest $100.</t>
  </si>
  <si>
    <t>4. Median compensation paid is the median amount of compensation paid to the employee or the employee's family in compensation for the injury or disease. Median compensation paid is rounded to the nearest $100.</t>
  </si>
  <si>
    <t>3. Calculation of the median compensation includes payments for all serious claims for each of the financial years. Prior to 2017-18 Australian Workers' Compensation Statistics (AWCS) reports, including zero dollar claims.</t>
  </si>
  <si>
    <t xml:space="preserve">5. Median compensation (WPI adjusted) is the median amount of compensation paid, adjusted for inflation by using the ABS' Wage Price Index and 2000-01 financial year as the base period for comparison. </t>
  </si>
  <si>
    <t>1. Preliminary data for 2018-19) are excluded when reporting compensation paid because claims from the preliminary year are likely to be open and claimants may accrue more compensation payments in future years.</t>
  </si>
  <si>
    <t>4. The breakdown agency of injury or disease is the object, substance or circumstance that was closely associated with where things started to go wrong and which ultimately lead to the most serious injury or disease at 1-digit level, Type of Occurrence Classification System, 3rd Edition.</t>
  </si>
  <si>
    <t>5. The breakdown agency of injury or disease is the object, substance or circumstance that was closely associated with where things started to go wrong and which ultimately lead to the most serious injury or disease at 1-digit level, Type of Occurrence Classification System, 3rd Edition.</t>
  </si>
  <si>
    <t xml:space="preserve">6. The breakdown agency of injury or disease is the object, substance or circumstance that was closely associated with where things started to go wrong and which ultimately led to the most serious injury or disease at 1 digit level, Type of Occurrence Classification System, 3rd Edition. </t>
  </si>
  <si>
    <t xml:space="preserve">5. The breakdown agency of injury or disease is the object, substance or circumstance that was closely associated with where things started to go wrong and which ultimately led to the most serious injury or disease at 1 digit level, Type of Occurrence Classification System, 3rd Edition. </t>
  </si>
  <si>
    <t>65 years+*</t>
  </si>
  <si>
    <t>2005-06</t>
  </si>
  <si>
    <t>2007-08</t>
  </si>
  <si>
    <t>2009-10</t>
  </si>
  <si>
    <t>2011-12</t>
  </si>
  <si>
    <t>205-16</t>
  </si>
  <si>
    <t>2010-14</t>
  </si>
  <si>
    <t xml:space="preserve">4. Preliminary data are not used to calculate percentage changes.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</si>
</sst>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4" formatCode="_-&quot;$&quot;* #,##0.00_-;\-&quot;$&quot;* #,##0.00_-;_-&quot;$&quot;* &quot;-&quot;??_-;_-@_-"/>
    <numFmt numFmtId="43" formatCode="_-* #,##0.00_-;\-* #,##0.00_-;_-* &quot;-&quot;??_-;_-@_-"/>
    <numFmt numFmtId="164" formatCode="0.0%"/>
    <numFmt numFmtId="165" formatCode="0.0"/>
    <numFmt numFmtId="166" formatCode="#\ ##0"/>
    <numFmt numFmtId="167" formatCode="0.000"/>
    <numFmt numFmtId="168" formatCode="0.000000000000000%"/>
    <numFmt numFmtId="169" formatCode="#,##0.0"/>
    <numFmt numFmtId="170" formatCode="&quot;$&quot;#,##0"/>
    <numFmt numFmtId="171" formatCode="_-* #,##0_-;\-* #,##0_-;_-* &quot;-&quot;??_-;_-@_-"/>
  </numFmts>
  <fonts count="9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0"/>
      <color theme="1"/>
      <name val="Arial"/>
      <family val="2"/>
    </font>
    <font>
      <b/>
      <sz val="9"/>
      <color rgb="FFFFFFFF"/>
      <name val="Arial"/>
      <family val="2"/>
    </font>
    <font>
      <b/>
      <sz val="10"/>
      <color rgb="FFFFFFFF"/>
      <name val="Arial"/>
      <family val="2"/>
    </font>
    <font>
      <sz val="9"/>
      <color theme="1"/>
      <name val="Arial"/>
      <family val="2"/>
    </font>
    <font>
      <sz val="9"/>
      <color rgb="FF000000"/>
      <name val="Arial"/>
      <family val="2"/>
    </font>
    <font>
      <u/>
      <sz val="11"/>
      <color theme="10"/>
      <name val="Calibri"/>
      <family val="2"/>
      <scheme val="minor"/>
    </font>
    <font>
      <sz val="9"/>
      <color theme="1"/>
      <name val="Candara"/>
      <family val="2"/>
    </font>
    <font>
      <b/>
      <sz val="9"/>
      <color theme="1"/>
      <name val="Candara"/>
      <family val="2"/>
    </font>
    <font>
      <u/>
      <sz val="9"/>
      <color theme="10"/>
      <name val="Candara"/>
      <family val="2"/>
    </font>
    <font>
      <sz val="10"/>
      <color theme="1"/>
      <name val="Candara"/>
      <family val="2"/>
    </font>
    <font>
      <b/>
      <u/>
      <sz val="9"/>
      <color theme="1"/>
      <name val="Arial"/>
      <family val="2"/>
    </font>
    <font>
      <b/>
      <sz val="15"/>
      <color theme="3"/>
      <name val="Candara"/>
      <family val="2"/>
    </font>
    <font>
      <b/>
      <sz val="13"/>
      <color theme="3"/>
      <name val="Candara"/>
      <family val="2"/>
    </font>
    <font>
      <b/>
      <sz val="11"/>
      <color theme="3"/>
      <name val="Candara"/>
      <family val="2"/>
    </font>
    <font>
      <sz val="9"/>
      <color rgb="FF006100"/>
      <name val="Candara"/>
      <family val="2"/>
    </font>
    <font>
      <sz val="9"/>
      <color rgb="FF9C0006"/>
      <name val="Candara"/>
      <family val="2"/>
    </font>
    <font>
      <sz val="9"/>
      <color rgb="FF9C6500"/>
      <name val="Candara"/>
      <family val="2"/>
    </font>
    <font>
      <sz val="9"/>
      <color rgb="FF3F3F76"/>
      <name val="Candara"/>
      <family val="2"/>
    </font>
    <font>
      <b/>
      <sz val="9"/>
      <color rgb="FF3F3F3F"/>
      <name val="Candara"/>
      <family val="2"/>
    </font>
    <font>
      <b/>
      <sz val="9"/>
      <color rgb="FFFA7D00"/>
      <name val="Candara"/>
      <family val="2"/>
    </font>
    <font>
      <sz val="9"/>
      <color rgb="FFFA7D00"/>
      <name val="Candara"/>
      <family val="2"/>
    </font>
    <font>
      <b/>
      <sz val="9"/>
      <color theme="0"/>
      <name val="Candara"/>
      <family val="2"/>
    </font>
    <font>
      <sz val="9"/>
      <color rgb="FFFF0000"/>
      <name val="Candara"/>
      <family val="2"/>
    </font>
    <font>
      <i/>
      <sz val="9"/>
      <color rgb="FF7F7F7F"/>
      <name val="Candara"/>
      <family val="2"/>
    </font>
    <font>
      <sz val="9"/>
      <color theme="0"/>
      <name val="Candara"/>
      <family val="2"/>
    </font>
    <font>
      <sz val="9"/>
      <color theme="1"/>
      <name val="Calibri"/>
      <family val="2"/>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sz val="10"/>
      <color theme="0"/>
      <name val="Arial"/>
      <family val="2"/>
    </font>
    <font>
      <sz val="10"/>
      <name val="Arial"/>
      <family val="2"/>
    </font>
    <font>
      <b/>
      <sz val="10"/>
      <name val="Arial"/>
      <family val="2"/>
    </font>
    <font>
      <b/>
      <sz val="12"/>
      <color theme="1"/>
      <name val="Arial"/>
      <family val="2"/>
    </font>
    <font>
      <sz val="10"/>
      <name val="Symbol"/>
      <family val="1"/>
      <charset val="2"/>
    </font>
    <font>
      <b/>
      <sz val="16"/>
      <color rgb="FFC00000"/>
      <name val="Arial"/>
      <family val="2"/>
    </font>
    <font>
      <b/>
      <sz val="11"/>
      <color rgb="FFFF0000"/>
      <name val="Calibri"/>
      <family val="2"/>
      <scheme val="minor"/>
    </font>
    <font>
      <sz val="9"/>
      <name val="Candara"/>
      <family val="2"/>
    </font>
    <font>
      <b/>
      <i/>
      <u/>
      <sz val="9"/>
      <name val="Candara"/>
      <family val="2"/>
    </font>
    <font>
      <sz val="10"/>
      <name val="Candara"/>
      <family val="2"/>
    </font>
    <font>
      <u/>
      <sz val="10"/>
      <color theme="10"/>
      <name val="Candara"/>
      <family val="2"/>
    </font>
    <font>
      <b/>
      <sz val="9"/>
      <color theme="1"/>
      <name val="Arial"/>
      <family val="2"/>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1"/>
      <color rgb="FFC00000"/>
      <name val="Calibri"/>
      <family val="2"/>
      <scheme val="minor"/>
    </font>
    <font>
      <b/>
      <sz val="10"/>
      <color theme="0"/>
      <name val="Candara"/>
      <family val="2"/>
    </font>
    <font>
      <sz val="10"/>
      <color rgb="FFFFFFFF"/>
      <name val="Arial"/>
      <family val="2"/>
    </font>
    <font>
      <sz val="9"/>
      <color rgb="FFFFFFFF"/>
      <name val="Arial"/>
      <family val="2"/>
    </font>
    <font>
      <b/>
      <sz val="9"/>
      <name val="Arial"/>
      <family val="2"/>
    </font>
    <font>
      <b/>
      <sz val="9"/>
      <color theme="0"/>
      <name val="Arial"/>
      <family val="2"/>
    </font>
    <font>
      <sz val="10"/>
      <color rgb="FF000000"/>
      <name val="Arial"/>
      <family val="2"/>
    </font>
    <font>
      <sz val="9"/>
      <name val="Arial"/>
      <family val="2"/>
    </font>
    <font>
      <sz val="10"/>
      <color theme="0"/>
      <name val="Arial"/>
      <family val="2"/>
    </font>
    <font>
      <b/>
      <sz val="11"/>
      <name val="Calibri"/>
      <family val="2"/>
      <scheme val="minor"/>
    </font>
    <font>
      <sz val="9"/>
      <color theme="0"/>
      <name val="Arial"/>
      <family val="2"/>
    </font>
    <font>
      <sz val="10"/>
      <name val="Calibri"/>
      <family val="2"/>
      <scheme val="minor"/>
    </font>
    <font>
      <sz val="10"/>
      <color rgb="FFFFFFFF"/>
      <name val="Calibri"/>
      <family val="2"/>
      <scheme val="minor"/>
    </font>
    <font>
      <sz val="10"/>
      <color theme="10"/>
      <name val="Calibri"/>
      <family val="2"/>
      <scheme val="minor"/>
    </font>
    <font>
      <u/>
      <sz val="10"/>
      <color theme="10"/>
      <name val="Calibri"/>
      <family val="2"/>
      <scheme val="minor"/>
    </font>
    <font>
      <u/>
      <sz val="10"/>
      <color theme="1"/>
      <name val="Calibri"/>
      <family val="2"/>
      <scheme val="min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F1E2D"/>
        <bgColor indexed="64"/>
      </patternFill>
    </fill>
    <fill>
      <patternFill patternType="solid">
        <fgColor rgb="FFC0C0B6"/>
        <bgColor indexed="64"/>
      </patternFill>
    </fill>
    <fill>
      <patternFill patternType="solid">
        <fgColor rgb="FF60605B"/>
        <bgColor indexed="64"/>
      </patternFill>
    </fill>
    <fill>
      <patternFill patternType="solid">
        <fgColor rgb="FFDADAD4"/>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EFD3D2"/>
        <bgColor indexed="64"/>
      </patternFill>
    </fill>
    <fill>
      <patternFill patternType="solid">
        <fgColor rgb="FFD99594"/>
        <bgColor indexed="64"/>
      </patternFill>
    </fill>
    <fill>
      <patternFill patternType="solid">
        <fgColor rgb="FF808080"/>
        <bgColor indexed="64"/>
      </patternFill>
    </fill>
    <fill>
      <patternFill patternType="solid">
        <fgColor rgb="FF595959"/>
        <bgColor indexed="64"/>
      </patternFill>
    </fill>
    <fill>
      <patternFill patternType="solid">
        <fgColor rgb="FFE5B8B7"/>
        <bgColor indexed="64"/>
      </patternFill>
    </fill>
    <fill>
      <patternFill patternType="solid">
        <fgColor rgb="FFAC1E2D"/>
        <bgColor indexed="64"/>
      </patternFill>
    </fill>
    <fill>
      <patternFill patternType="solid">
        <fgColor rgb="FFFFFFFF"/>
        <bgColor indexed="64"/>
      </patternFill>
    </fill>
    <fill>
      <patternFill patternType="solid">
        <fgColor theme="1"/>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style="thin">
        <color theme="0"/>
      </top>
      <bottom style="medium">
        <color theme="0"/>
      </bottom>
      <diagonal/>
    </border>
    <border>
      <left/>
      <right/>
      <top/>
      <bottom style="medium">
        <color theme="0"/>
      </bottom>
      <diagonal/>
    </border>
    <border>
      <left style="thin">
        <color theme="0"/>
      </left>
      <right style="thin">
        <color theme="0"/>
      </right>
      <top style="thin">
        <color theme="0"/>
      </top>
      <bottom style="medium">
        <color theme="0"/>
      </bottom>
      <diagonal/>
    </border>
    <border>
      <left/>
      <right style="thin">
        <color theme="0"/>
      </right>
      <top/>
      <bottom style="medium">
        <color theme="0"/>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style="medium">
        <color rgb="FFFFFFFF"/>
      </top>
      <bottom/>
      <diagonal/>
    </border>
    <border>
      <left style="thin">
        <color theme="0"/>
      </left>
      <right style="thin">
        <color theme="0"/>
      </right>
      <top style="thin">
        <color theme="0"/>
      </top>
      <bottom/>
      <diagonal/>
    </border>
    <border>
      <left/>
      <right/>
      <top/>
      <bottom style="thin">
        <color indexed="64"/>
      </bottom>
      <diagonal/>
    </border>
    <border>
      <left/>
      <right/>
      <top/>
      <bottom style="thin">
        <color theme="0"/>
      </bottom>
      <diagonal/>
    </border>
    <border>
      <left/>
      <right/>
      <top style="medium">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style="thin">
        <color theme="0"/>
      </bottom>
      <diagonal/>
    </border>
    <border>
      <left/>
      <right style="medium">
        <color rgb="FFFFFFFF"/>
      </right>
      <top/>
      <bottom/>
      <diagonal/>
    </border>
    <border>
      <left/>
      <right/>
      <top style="thin">
        <color theme="0"/>
      </top>
      <bottom/>
      <diagonal/>
    </border>
    <border>
      <left style="medium">
        <color rgb="FFFFFFFF"/>
      </left>
      <right/>
      <top/>
      <bottom/>
      <diagonal/>
    </border>
    <border>
      <left style="medium">
        <color rgb="FFFFFFFF"/>
      </left>
      <right style="medium">
        <color rgb="FFFFFFFF"/>
      </right>
      <top/>
      <bottom/>
      <diagonal/>
    </border>
  </borders>
  <cellStyleXfs count="13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0" fontId="28" fillId="0" borderId="0" applyNumberFormat="0" applyFill="0" applyBorder="0" applyAlignment="0" applyProtection="0"/>
    <xf numFmtId="0" fontId="26" fillId="8" borderId="8" applyNumberFormat="0" applyFont="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2" borderId="0" applyNumberFormat="0" applyBorder="0" applyAlignment="0" applyProtection="0"/>
    <xf numFmtId="0" fontId="35" fillId="3" borderId="0" applyNumberFormat="0" applyBorder="0" applyAlignment="0" applyProtection="0"/>
    <xf numFmtId="0" fontId="36" fillId="4" borderId="0" applyNumberFormat="0" applyBorder="0" applyAlignment="0" applyProtection="0"/>
    <xf numFmtId="0" fontId="37" fillId="5" borderId="4" applyNumberFormat="0" applyAlignment="0" applyProtection="0"/>
    <xf numFmtId="0" fontId="38" fillId="6" borderId="5" applyNumberFormat="0" applyAlignment="0" applyProtection="0"/>
    <xf numFmtId="0" fontId="39" fillId="6" borderId="4" applyNumberFormat="0" applyAlignment="0" applyProtection="0"/>
    <xf numFmtId="0" fontId="40" fillId="0" borderId="6" applyNumberFormat="0" applyFill="0" applyAlignment="0" applyProtection="0"/>
    <xf numFmtId="0" fontId="41" fillId="7" borderId="7"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7" fillId="0" borderId="9" applyNumberFormat="0" applyFill="0" applyAlignment="0" applyProtection="0"/>
    <xf numFmtId="0" fontId="44"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44" fillId="32" borderId="0" applyNumberFormat="0" applyBorder="0" applyAlignment="0" applyProtection="0"/>
    <xf numFmtId="0" fontId="29" fillId="0" borderId="0"/>
    <xf numFmtId="0" fontId="1" fillId="8" borderId="8" applyNumberFormat="0" applyFont="0" applyAlignment="0" applyProtection="0"/>
    <xf numFmtId="0" fontId="26" fillId="0" borderId="0"/>
    <xf numFmtId="9" fontId="26" fillId="0" borderId="0" applyFont="0" applyFill="0" applyBorder="0" applyAlignment="0" applyProtection="0"/>
    <xf numFmtId="0" fontId="26" fillId="8" borderId="8" applyNumberFormat="0" applyFont="0" applyAlignment="0" applyProtection="0"/>
    <xf numFmtId="0" fontId="45" fillId="0" borderId="0"/>
    <xf numFmtId="0" fontId="46" fillId="0" borderId="1" applyNumberFormat="0" applyFill="0" applyAlignment="0" applyProtection="0"/>
    <xf numFmtId="0" fontId="47" fillId="0" borderId="2" applyNumberFormat="0" applyFill="0" applyAlignment="0" applyProtection="0"/>
    <xf numFmtId="0" fontId="48" fillId="0" borderId="3" applyNumberFormat="0" applyFill="0" applyAlignment="0" applyProtection="0"/>
    <xf numFmtId="0" fontId="48" fillId="0" borderId="0" applyNumberFormat="0" applyFill="0" applyBorder="0" applyAlignment="0" applyProtection="0"/>
    <xf numFmtId="0" fontId="49" fillId="2" borderId="0" applyNumberFormat="0" applyBorder="0" applyAlignment="0" applyProtection="0"/>
    <xf numFmtId="0" fontId="50" fillId="3" borderId="0" applyNumberFormat="0" applyBorder="0" applyAlignment="0" applyProtection="0"/>
    <xf numFmtId="0" fontId="51" fillId="4" borderId="0" applyNumberFormat="0" applyBorder="0" applyAlignment="0" applyProtection="0"/>
    <xf numFmtId="0" fontId="52" fillId="5" borderId="4" applyNumberFormat="0" applyAlignment="0" applyProtection="0"/>
    <xf numFmtId="0" fontId="53" fillId="6" borderId="5" applyNumberFormat="0" applyAlignment="0" applyProtection="0"/>
    <xf numFmtId="0" fontId="54" fillId="6" borderId="4" applyNumberFormat="0" applyAlignment="0" applyProtection="0"/>
    <xf numFmtId="0" fontId="55" fillId="0" borderId="6" applyNumberFormat="0" applyFill="0" applyAlignment="0" applyProtection="0"/>
    <xf numFmtId="0" fontId="56" fillId="7" borderId="7" applyNumberFormat="0" applyAlignment="0" applyProtection="0"/>
    <xf numFmtId="0" fontId="57" fillId="0" borderId="0" applyNumberFormat="0" applyFill="0" applyBorder="0" applyAlignment="0" applyProtection="0"/>
    <xf numFmtId="0" fontId="45" fillId="8" borderId="8" applyNumberFormat="0" applyFont="0" applyAlignment="0" applyProtection="0"/>
    <xf numFmtId="0" fontId="58" fillId="0" borderId="0" applyNumberFormat="0" applyFill="0" applyBorder="0" applyAlignment="0" applyProtection="0"/>
    <xf numFmtId="0" fontId="59" fillId="0" borderId="9" applyNumberFormat="0" applyFill="0" applyAlignment="0" applyProtection="0"/>
    <xf numFmtId="0" fontId="60"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60" fillId="32" borderId="0" applyNumberFormat="0" applyBorder="0" applyAlignment="0" applyProtection="0"/>
    <xf numFmtId="9" fontId="1" fillId="0" borderId="0" applyFont="0" applyFill="0" applyBorder="0" applyAlignment="0" applyProtection="0"/>
    <xf numFmtId="0" fontId="45" fillId="0" borderId="0"/>
    <xf numFmtId="0" fontId="45" fillId="8" borderId="8" applyNumberFormat="0" applyFont="0" applyAlignment="0" applyProtection="0"/>
    <xf numFmtId="9"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cellStyleXfs>
  <cellXfs count="548">
    <xf numFmtId="0" fontId="0" fillId="0" borderId="0" xfId="0"/>
    <xf numFmtId="0" fontId="0" fillId="0" borderId="0" xfId="0" applyAlignment="1">
      <alignment wrapText="1"/>
    </xf>
    <xf numFmtId="0" fontId="25" fillId="0" borderId="0" xfId="41"/>
    <xf numFmtId="0" fontId="28" fillId="0" borderId="0" xfId="45"/>
    <xf numFmtId="0" fontId="23" fillId="0" borderId="0" xfId="42" applyFont="1"/>
    <xf numFmtId="0" fontId="30" fillId="0" borderId="0" xfId="42" applyFont="1"/>
    <xf numFmtId="0" fontId="61" fillId="33" borderId="12" xfId="89" applyFont="1" applyFill="1" applyBorder="1" applyAlignment="1">
      <alignment horizontal="left" vertical="center" wrapText="1"/>
    </xf>
    <xf numFmtId="0" fontId="18" fillId="33" borderId="12" xfId="0" applyFont="1" applyFill="1" applyBorder="1" applyAlignment="1">
      <alignment vertical="center" wrapText="1"/>
    </xf>
    <xf numFmtId="0" fontId="21" fillId="33" borderId="12" xfId="0" applyFont="1" applyFill="1" applyBorder="1" applyAlignment="1">
      <alignment horizontal="center" vertical="center" wrapText="1"/>
    </xf>
    <xf numFmtId="0" fontId="22" fillId="35" borderId="13" xfId="0" applyFont="1" applyFill="1" applyBorder="1" applyAlignment="1">
      <alignment vertical="center"/>
    </xf>
    <xf numFmtId="0" fontId="22" fillId="33" borderId="14" xfId="0" applyFont="1" applyFill="1" applyBorder="1" applyAlignment="1">
      <alignment vertical="center" wrapText="1"/>
    </xf>
    <xf numFmtId="0" fontId="22" fillId="33" borderId="14" xfId="0" applyFont="1" applyFill="1" applyBorder="1" applyAlignment="1">
      <alignment horizontal="center" vertical="center" wrapText="1"/>
    </xf>
    <xf numFmtId="0" fontId="22" fillId="33" borderId="15" xfId="0" applyFont="1" applyFill="1" applyBorder="1" applyAlignment="1">
      <alignment vertical="center"/>
    </xf>
    <xf numFmtId="0" fontId="22" fillId="33" borderId="15" xfId="0" applyFont="1" applyFill="1" applyBorder="1" applyAlignment="1">
      <alignment horizontal="center" vertical="center"/>
    </xf>
    <xf numFmtId="0" fontId="21" fillId="33" borderId="10" xfId="0" applyFont="1" applyFill="1" applyBorder="1" applyAlignment="1">
      <alignment vertical="center" wrapText="1"/>
    </xf>
    <xf numFmtId="9" fontId="0" fillId="0" borderId="0" xfId="136" applyFont="1"/>
    <xf numFmtId="166" fontId="0" fillId="0" borderId="0" xfId="0" applyNumberFormat="1"/>
    <xf numFmtId="164" fontId="0" fillId="0" borderId="0" xfId="136" applyNumberFormat="1" applyFont="1"/>
    <xf numFmtId="0" fontId="66" fillId="0" borderId="0" xfId="0" applyFont="1" applyAlignment="1">
      <alignment wrapText="1"/>
    </xf>
    <xf numFmtId="0" fontId="69" fillId="0" borderId="0" xfId="0" applyFont="1"/>
    <xf numFmtId="0" fontId="69" fillId="0" borderId="0" xfId="0" applyFont="1" applyBorder="1"/>
    <xf numFmtId="0" fontId="28" fillId="37" borderId="0" xfId="41" applyFont="1" applyFill="1" applyBorder="1" applyAlignment="1">
      <alignment vertical="center"/>
    </xf>
    <xf numFmtId="0" fontId="68" fillId="0" borderId="0" xfId="0" applyFont="1"/>
    <xf numFmtId="3" fontId="22" fillId="35" borderId="13" xfId="0" applyNumberFormat="1" applyFont="1" applyFill="1" applyBorder="1" applyAlignment="1">
      <alignment horizontal="center" vertical="center"/>
    </xf>
    <xf numFmtId="0" fontId="26" fillId="0" borderId="0" xfId="0" applyFont="1"/>
    <xf numFmtId="0" fontId="70" fillId="0" borderId="0" xfId="0" applyFont="1"/>
    <xf numFmtId="0" fontId="29" fillId="0" borderId="0" xfId="0" applyFont="1"/>
    <xf numFmtId="0" fontId="71" fillId="0" borderId="0" xfId="41" applyFont="1"/>
    <xf numFmtId="0" fontId="0" fillId="38" borderId="0" xfId="0" applyFill="1"/>
    <xf numFmtId="0" fontId="62" fillId="38" borderId="0" xfId="0" applyFont="1" applyFill="1" applyAlignment="1">
      <alignment horizontal="left" vertical="center" wrapText="1"/>
    </xf>
    <xf numFmtId="0" fontId="64" fillId="38" borderId="0" xfId="0" applyFont="1" applyFill="1" applyAlignment="1">
      <alignment vertical="center"/>
    </xf>
    <xf numFmtId="0" fontId="62" fillId="38" borderId="0" xfId="0" applyFont="1" applyFill="1" applyAlignment="1">
      <alignment vertical="center"/>
    </xf>
    <xf numFmtId="0" fontId="65" fillId="38" borderId="0" xfId="0" applyFont="1" applyFill="1" applyAlignment="1">
      <alignment horizontal="left" vertical="center" indent="5"/>
    </xf>
    <xf numFmtId="0" fontId="25" fillId="38" borderId="0" xfId="41" applyFill="1"/>
    <xf numFmtId="0" fontId="0" fillId="37" borderId="0" xfId="0" applyFill="1"/>
    <xf numFmtId="0" fontId="23" fillId="40" borderId="18" xfId="0" applyFont="1" applyFill="1" applyBorder="1" applyAlignment="1">
      <alignment horizontal="center" vertical="center"/>
    </xf>
    <xf numFmtId="0" fontId="23" fillId="0" borderId="18" xfId="0" applyFont="1" applyBorder="1" applyAlignment="1">
      <alignment horizontal="center" vertical="center"/>
    </xf>
    <xf numFmtId="0" fontId="21" fillId="42" borderId="18" xfId="0" applyFont="1" applyFill="1" applyBorder="1" applyAlignment="1">
      <alignment horizontal="center" vertical="center"/>
    </xf>
    <xf numFmtId="0" fontId="21" fillId="33" borderId="10" xfId="0" applyFont="1" applyFill="1" applyBorder="1" applyAlignment="1">
      <alignment vertical="center"/>
    </xf>
    <xf numFmtId="0" fontId="21" fillId="33" borderId="11" xfId="0" applyFont="1" applyFill="1" applyBorder="1" applyAlignment="1">
      <alignment horizontal="right" vertical="center" textRotation="180" wrapText="1"/>
    </xf>
    <xf numFmtId="0" fontId="23" fillId="0" borderId="17" xfId="0" applyFont="1" applyBorder="1" applyAlignment="1">
      <alignment vertical="center"/>
    </xf>
    <xf numFmtId="3" fontId="23" fillId="0" borderId="18" xfId="0" applyNumberFormat="1" applyFont="1" applyBorder="1" applyAlignment="1">
      <alignment horizontal="center" vertical="center"/>
    </xf>
    <xf numFmtId="0" fontId="23" fillId="40" borderId="17" xfId="0" applyFont="1" applyFill="1" applyBorder="1" applyAlignment="1">
      <alignment vertical="center"/>
    </xf>
    <xf numFmtId="9" fontId="23" fillId="40" borderId="18" xfId="0" applyNumberFormat="1" applyFont="1" applyFill="1" applyBorder="1" applyAlignment="1">
      <alignment horizontal="center" vertical="center"/>
    </xf>
    <xf numFmtId="3" fontId="23" fillId="40" borderId="18" xfId="0" applyNumberFormat="1" applyFont="1" applyFill="1" applyBorder="1" applyAlignment="1">
      <alignment horizontal="center" vertical="center"/>
    </xf>
    <xf numFmtId="0" fontId="21" fillId="42" borderId="17" xfId="0" applyFont="1" applyFill="1" applyBorder="1" applyAlignment="1">
      <alignment vertical="center"/>
    </xf>
    <xf numFmtId="9" fontId="21" fillId="42" borderId="18" xfId="0" applyNumberFormat="1" applyFont="1" applyFill="1" applyBorder="1" applyAlignment="1">
      <alignment horizontal="center" vertical="center"/>
    </xf>
    <xf numFmtId="3" fontId="21" fillId="42" borderId="18" xfId="0" applyNumberFormat="1" applyFont="1" applyFill="1" applyBorder="1" applyAlignment="1">
      <alignment horizontal="center" vertical="center"/>
    </xf>
    <xf numFmtId="0" fontId="18" fillId="33" borderId="17" xfId="0" applyFont="1" applyFill="1" applyBorder="1" applyAlignment="1">
      <alignment vertical="center" wrapText="1"/>
    </xf>
    <xf numFmtId="3" fontId="23" fillId="39" borderId="18" xfId="0" applyNumberFormat="1" applyFont="1" applyFill="1" applyBorder="1" applyAlignment="1">
      <alignment horizontal="center" vertical="center"/>
    </xf>
    <xf numFmtId="3" fontId="21" fillId="43" borderId="18" xfId="0" applyNumberFormat="1" applyFont="1" applyFill="1" applyBorder="1" applyAlignment="1">
      <alignment horizontal="center" vertical="center"/>
    </xf>
    <xf numFmtId="165" fontId="21" fillId="43" borderId="18" xfId="0" applyNumberFormat="1" applyFont="1" applyFill="1" applyBorder="1" applyAlignment="1">
      <alignment horizontal="center" vertical="center"/>
    </xf>
    <xf numFmtId="165" fontId="21" fillId="42" borderId="18" xfId="0" applyNumberFormat="1" applyFont="1" applyFill="1" applyBorder="1" applyAlignment="1">
      <alignment horizontal="center" vertical="center"/>
    </xf>
    <xf numFmtId="165" fontId="23" fillId="0" borderId="18" xfId="0" applyNumberFormat="1" applyFont="1" applyBorder="1" applyAlignment="1">
      <alignment horizontal="center" vertical="center"/>
    </xf>
    <xf numFmtId="165" fontId="23" fillId="39" borderId="18" xfId="0" applyNumberFormat="1" applyFont="1" applyFill="1" applyBorder="1" applyAlignment="1">
      <alignment horizontal="center" vertical="center"/>
    </xf>
    <xf numFmtId="165" fontId="23" fillId="40" borderId="18" xfId="0" applyNumberFormat="1" applyFont="1" applyFill="1" applyBorder="1" applyAlignment="1">
      <alignment horizontal="center" vertical="center"/>
    </xf>
    <xf numFmtId="0" fontId="24" fillId="0" borderId="17" xfId="0" applyFont="1" applyBorder="1" applyAlignment="1">
      <alignment vertical="center"/>
    </xf>
    <xf numFmtId="0" fontId="24" fillId="0" borderId="18" xfId="0" applyFont="1" applyBorder="1" applyAlignment="1">
      <alignment horizontal="center" vertical="center"/>
    </xf>
    <xf numFmtId="9" fontId="24" fillId="0" borderId="18" xfId="0" applyNumberFormat="1" applyFont="1" applyBorder="1" applyAlignment="1">
      <alignment horizontal="center" vertical="center"/>
    </xf>
    <xf numFmtId="3" fontId="24" fillId="0" borderId="18" xfId="0" applyNumberFormat="1" applyFont="1" applyBorder="1" applyAlignment="1">
      <alignment horizontal="center" vertical="center"/>
    </xf>
    <xf numFmtId="0" fontId="24" fillId="40" borderId="17" xfId="0" applyFont="1" applyFill="1" applyBorder="1" applyAlignment="1">
      <alignment vertical="center"/>
    </xf>
    <xf numFmtId="0" fontId="24" fillId="40" borderId="18" xfId="0" applyFont="1" applyFill="1" applyBorder="1" applyAlignment="1">
      <alignment horizontal="center" vertical="center"/>
    </xf>
    <xf numFmtId="9" fontId="24" fillId="40" borderId="18" xfId="0" applyNumberFormat="1" applyFont="1" applyFill="1" applyBorder="1" applyAlignment="1">
      <alignment horizontal="center" vertical="center"/>
    </xf>
    <xf numFmtId="3" fontId="24" fillId="40" borderId="18" xfId="0" applyNumberFormat="1" applyFont="1" applyFill="1" applyBorder="1" applyAlignment="1">
      <alignment horizontal="center" vertical="center"/>
    </xf>
    <xf numFmtId="3" fontId="24" fillId="39" borderId="18" xfId="0" applyNumberFormat="1" applyFont="1" applyFill="1" applyBorder="1" applyAlignment="1">
      <alignment horizontal="center" vertical="center"/>
    </xf>
    <xf numFmtId="3" fontId="24" fillId="44" borderId="18" xfId="0" applyNumberFormat="1" applyFont="1" applyFill="1" applyBorder="1" applyAlignment="1">
      <alignment horizontal="center" vertical="center"/>
    </xf>
    <xf numFmtId="0" fontId="24" fillId="39" borderId="18" xfId="0" applyFont="1" applyFill="1" applyBorder="1" applyAlignment="1">
      <alignment horizontal="center" vertical="center"/>
    </xf>
    <xf numFmtId="0" fontId="24" fillId="44" borderId="18" xfId="0" applyFont="1" applyFill="1" applyBorder="1" applyAlignment="1">
      <alignment horizontal="center" vertical="center"/>
    </xf>
    <xf numFmtId="0" fontId="72" fillId="41" borderId="17" xfId="0" applyFont="1" applyFill="1" applyBorder="1" applyAlignment="1">
      <alignment vertical="center"/>
    </xf>
    <xf numFmtId="0" fontId="24" fillId="0" borderId="17" xfId="0" applyFont="1" applyBorder="1" applyAlignment="1">
      <alignment horizontal="left" vertical="center" indent="2"/>
    </xf>
    <xf numFmtId="0" fontId="24" fillId="40" borderId="17" xfId="0" applyFont="1" applyFill="1" applyBorder="1" applyAlignment="1">
      <alignment horizontal="left" vertical="center" indent="2"/>
    </xf>
    <xf numFmtId="0" fontId="73" fillId="0" borderId="0" xfId="0" applyFont="1" applyAlignment="1">
      <alignment vertical="center"/>
    </xf>
    <xf numFmtId="0" fontId="16" fillId="0" borderId="0" xfId="0" applyFont="1" applyAlignment="1">
      <alignment vertical="center"/>
    </xf>
    <xf numFmtId="0" fontId="75" fillId="0" borderId="0" xfId="0" applyFont="1" applyAlignment="1">
      <alignment vertical="center"/>
    </xf>
    <xf numFmtId="0" fontId="75" fillId="0" borderId="0" xfId="0" applyFont="1" applyAlignment="1">
      <alignment horizontal="left" vertical="center" indent="1"/>
    </xf>
    <xf numFmtId="0" fontId="76" fillId="0" borderId="0" xfId="0" applyFont="1" applyAlignment="1">
      <alignment horizontal="left" vertical="center" indent="1"/>
    </xf>
    <xf numFmtId="0" fontId="75" fillId="0" borderId="0" xfId="0" applyFont="1" applyAlignment="1">
      <alignment horizontal="left" vertical="center"/>
    </xf>
    <xf numFmtId="0" fontId="77" fillId="0" borderId="0" xfId="0" applyFont="1" applyAlignment="1">
      <alignment vertical="center"/>
    </xf>
    <xf numFmtId="0" fontId="74" fillId="0" borderId="0" xfId="0" applyFont="1" applyAlignment="1">
      <alignment vertical="center"/>
    </xf>
    <xf numFmtId="2" fontId="23" fillId="40" borderId="18" xfId="0" applyNumberFormat="1" applyFont="1" applyFill="1" applyBorder="1" applyAlignment="1">
      <alignment horizontal="center" vertical="center"/>
    </xf>
    <xf numFmtId="167" fontId="23" fillId="40" borderId="18" xfId="0" applyNumberFormat="1" applyFont="1" applyFill="1" applyBorder="1" applyAlignment="1">
      <alignment horizontal="center" vertical="center"/>
    </xf>
    <xf numFmtId="165" fontId="24" fillId="0" borderId="18" xfId="0" applyNumberFormat="1" applyFont="1" applyBorder="1" applyAlignment="1">
      <alignment horizontal="center" vertical="center"/>
    </xf>
    <xf numFmtId="3" fontId="72" fillId="41" borderId="18" xfId="0" applyNumberFormat="1" applyFont="1" applyFill="1" applyBorder="1" applyAlignment="1">
      <alignment horizontal="center" vertical="center"/>
    </xf>
    <xf numFmtId="0" fontId="72" fillId="41" borderId="18" xfId="0" applyFont="1" applyFill="1" applyBorder="1" applyAlignment="1">
      <alignment horizontal="center" vertical="center"/>
    </xf>
    <xf numFmtId="0" fontId="75" fillId="0" borderId="0" xfId="0" applyFont="1"/>
    <xf numFmtId="164" fontId="0" fillId="0" borderId="0" xfId="0" applyNumberFormat="1"/>
    <xf numFmtId="3" fontId="0" fillId="0" borderId="0" xfId="0" applyNumberFormat="1"/>
    <xf numFmtId="167" fontId="21" fillId="42" borderId="18" xfId="0" applyNumberFormat="1" applyFont="1" applyFill="1" applyBorder="1" applyAlignment="1">
      <alignment horizontal="center" vertical="center"/>
    </xf>
    <xf numFmtId="167" fontId="24" fillId="0" borderId="18" xfId="0" applyNumberFormat="1" applyFont="1" applyBorder="1" applyAlignment="1">
      <alignment horizontal="center" vertical="center"/>
    </xf>
    <xf numFmtId="167" fontId="24" fillId="40" borderId="18" xfId="0" applyNumberFormat="1" applyFont="1" applyFill="1" applyBorder="1" applyAlignment="1">
      <alignment horizontal="center" vertical="center"/>
    </xf>
    <xf numFmtId="165" fontId="24" fillId="40" borderId="18" xfId="0" applyNumberFormat="1" applyFont="1" applyFill="1" applyBorder="1" applyAlignment="1">
      <alignment horizontal="center" vertical="center"/>
    </xf>
    <xf numFmtId="168" fontId="0" fillId="0" borderId="0" xfId="0" applyNumberFormat="1"/>
    <xf numFmtId="3" fontId="22" fillId="42" borderId="18" xfId="0" applyNumberFormat="1" applyFont="1" applyFill="1" applyBorder="1" applyAlignment="1">
      <alignment horizontal="left" vertical="center"/>
    </xf>
    <xf numFmtId="3" fontId="22" fillId="42" borderId="18" xfId="0" applyNumberFormat="1" applyFont="1" applyFill="1" applyBorder="1" applyAlignment="1">
      <alignment horizontal="center" vertical="center"/>
    </xf>
    <xf numFmtId="3" fontId="61" fillId="43" borderId="18" xfId="0" applyNumberFormat="1" applyFont="1" applyFill="1" applyBorder="1" applyAlignment="1">
      <alignment horizontal="center" vertical="center"/>
    </xf>
    <xf numFmtId="169" fontId="22" fillId="42" borderId="18" xfId="0" applyNumberFormat="1" applyFont="1" applyFill="1" applyBorder="1" applyAlignment="1">
      <alignment horizontal="left" vertical="center"/>
    </xf>
    <xf numFmtId="169" fontId="22" fillId="42" borderId="18" xfId="0" applyNumberFormat="1" applyFont="1" applyFill="1" applyBorder="1" applyAlignment="1">
      <alignment horizontal="center" vertical="center"/>
    </xf>
    <xf numFmtId="169" fontId="61" fillId="43" borderId="18" xfId="0" applyNumberFormat="1" applyFont="1" applyFill="1" applyBorder="1" applyAlignment="1">
      <alignment horizontal="center" vertical="center"/>
    </xf>
    <xf numFmtId="164" fontId="23" fillId="40" borderId="18" xfId="0" applyNumberFormat="1" applyFont="1" applyFill="1" applyBorder="1" applyAlignment="1">
      <alignment horizontal="center" vertical="center"/>
    </xf>
    <xf numFmtId="0" fontId="75" fillId="0" borderId="0" xfId="0" applyFont="1" applyAlignment="1">
      <alignment horizontal="left" vertical="center" wrapText="1"/>
    </xf>
    <xf numFmtId="0" fontId="61" fillId="33" borderId="12" xfId="89" applyFont="1" applyFill="1" applyBorder="1" applyAlignment="1">
      <alignment horizontal="center" vertical="center" wrapText="1"/>
    </xf>
    <xf numFmtId="0" fontId="66" fillId="0" borderId="0" xfId="0" applyFont="1"/>
    <xf numFmtId="0" fontId="16" fillId="37" borderId="0" xfId="0" applyFont="1" applyFill="1" applyAlignment="1">
      <alignment vertical="center"/>
    </xf>
    <xf numFmtId="0" fontId="20" fillId="0" borderId="0" xfId="0" applyFont="1"/>
    <xf numFmtId="0" fontId="78" fillId="0" borderId="0" xfId="0" applyFont="1"/>
    <xf numFmtId="0" fontId="16" fillId="0" borderId="0" xfId="0" applyFont="1"/>
    <xf numFmtId="0" fontId="22" fillId="45" borderId="27" xfId="0" applyFont="1" applyFill="1" applyBorder="1" applyAlignment="1">
      <alignment horizontal="center" vertical="center" wrapText="1"/>
    </xf>
    <xf numFmtId="165" fontId="24" fillId="0" borderId="0" xfId="0" applyNumberFormat="1" applyFont="1" applyAlignment="1">
      <alignment horizontal="center" vertical="center"/>
    </xf>
    <xf numFmtId="170" fontId="24" fillId="0" borderId="0" xfId="0" applyNumberFormat="1" applyFont="1" applyAlignment="1">
      <alignment horizontal="center" vertical="center"/>
    </xf>
    <xf numFmtId="165" fontId="0" fillId="0" borderId="0" xfId="0" applyNumberFormat="1" applyAlignment="1">
      <alignment horizontal="center"/>
    </xf>
    <xf numFmtId="2" fontId="0" fillId="0" borderId="0" xfId="0" applyNumberFormat="1"/>
    <xf numFmtId="170" fontId="0" fillId="0" borderId="0" xfId="0" applyNumberFormat="1" applyAlignment="1">
      <alignment horizontal="center"/>
    </xf>
    <xf numFmtId="0" fontId="67" fillId="37" borderId="0" xfId="0" applyFont="1" applyFill="1"/>
    <xf numFmtId="0" fontId="16" fillId="37" borderId="0" xfId="0" applyFont="1" applyFill="1"/>
    <xf numFmtId="0" fontId="61" fillId="33" borderId="12" xfId="89" applyFont="1" applyFill="1" applyBorder="1" applyAlignment="1">
      <alignment vertical="center" wrapText="1"/>
    </xf>
    <xf numFmtId="165" fontId="19" fillId="0" borderId="0" xfId="89" applyNumberFormat="1" applyFont="1" applyAlignment="1">
      <alignment horizontal="center"/>
    </xf>
    <xf numFmtId="0" fontId="22" fillId="33" borderId="15" xfId="0" applyFont="1" applyFill="1" applyBorder="1" applyAlignment="1">
      <alignment horizontal="center" vertical="center" wrapText="1"/>
    </xf>
    <xf numFmtId="0" fontId="19" fillId="0" borderId="0" xfId="0" applyFont="1" applyAlignment="1">
      <alignment vertical="center"/>
    </xf>
    <xf numFmtId="165" fontId="23" fillId="0" borderId="10" xfId="0" applyNumberFormat="1" applyFont="1" applyBorder="1" applyAlignment="1">
      <alignment horizontal="center" vertical="center"/>
    </xf>
    <xf numFmtId="165" fontId="23" fillId="0" borderId="11" xfId="0" applyNumberFormat="1" applyFont="1" applyBorder="1" applyAlignment="1">
      <alignment horizontal="center" vertical="center"/>
    </xf>
    <xf numFmtId="9" fontId="23" fillId="39" borderId="11" xfId="0" applyNumberFormat="1" applyFont="1" applyFill="1" applyBorder="1" applyAlignment="1">
      <alignment horizontal="center" vertical="center"/>
    </xf>
    <xf numFmtId="9" fontId="23" fillId="41" borderId="18" xfId="0" applyNumberFormat="1" applyFont="1" applyFill="1" applyBorder="1" applyAlignment="1">
      <alignment horizontal="center" vertical="center"/>
    </xf>
    <xf numFmtId="165" fontId="23" fillId="0" borderId="17" xfId="0" applyNumberFormat="1" applyFont="1" applyBorder="1" applyAlignment="1">
      <alignment horizontal="center" vertical="center"/>
    </xf>
    <xf numFmtId="9" fontId="23" fillId="39" borderId="18" xfId="0" applyNumberFormat="1" applyFont="1" applyFill="1" applyBorder="1" applyAlignment="1">
      <alignment horizontal="center" vertical="center"/>
    </xf>
    <xf numFmtId="0" fontId="19" fillId="0" borderId="0" xfId="0" applyFont="1" applyAlignment="1">
      <alignment horizontal="left" vertical="center" indent="4"/>
    </xf>
    <xf numFmtId="0" fontId="19" fillId="0" borderId="0" xfId="0" applyFont="1" applyAlignment="1">
      <alignment horizontal="left" vertical="center"/>
    </xf>
    <xf numFmtId="165" fontId="21" fillId="42" borderId="17" xfId="0" applyNumberFormat="1" applyFont="1" applyFill="1" applyBorder="1" applyAlignment="1">
      <alignment horizontal="center" vertical="center"/>
    </xf>
    <xf numFmtId="9" fontId="21" fillId="43" borderId="18" xfId="0" applyNumberFormat="1" applyFont="1" applyFill="1" applyBorder="1" applyAlignment="1">
      <alignment horizontal="center" vertical="center"/>
    </xf>
    <xf numFmtId="0" fontId="21" fillId="33" borderId="11" xfId="0" applyFont="1" applyFill="1" applyBorder="1" applyAlignment="1">
      <alignment horizontal="center" vertical="center"/>
    </xf>
    <xf numFmtId="6" fontId="23" fillId="0" borderId="18" xfId="0" applyNumberFormat="1" applyFont="1" applyBorder="1" applyAlignment="1">
      <alignment horizontal="center" vertical="center"/>
    </xf>
    <xf numFmtId="6" fontId="23" fillId="40" borderId="18" xfId="0" applyNumberFormat="1" applyFont="1" applyFill="1" applyBorder="1" applyAlignment="1">
      <alignment horizontal="center" vertical="center"/>
    </xf>
    <xf numFmtId="170" fontId="23" fillId="0" borderId="18" xfId="0" applyNumberFormat="1" applyFont="1" applyBorder="1" applyAlignment="1">
      <alignment horizontal="center" vertical="center"/>
    </xf>
    <xf numFmtId="6" fontId="21" fillId="42" borderId="18" xfId="0" applyNumberFormat="1" applyFont="1" applyFill="1" applyBorder="1" applyAlignment="1">
      <alignment horizontal="center" vertical="center"/>
    </xf>
    <xf numFmtId="9" fontId="23" fillId="39" borderId="10" xfId="0" applyNumberFormat="1" applyFont="1" applyFill="1" applyBorder="1" applyAlignment="1">
      <alignment horizontal="center" vertical="center"/>
    </xf>
    <xf numFmtId="170" fontId="19" fillId="0" borderId="0" xfId="0" applyNumberFormat="1" applyFont="1" applyAlignment="1">
      <alignment horizontal="center" vertical="center"/>
    </xf>
    <xf numFmtId="9" fontId="23" fillId="41" borderId="17" xfId="0" applyNumberFormat="1" applyFont="1" applyFill="1" applyBorder="1" applyAlignment="1">
      <alignment horizontal="center" vertical="center"/>
    </xf>
    <xf numFmtId="9" fontId="23" fillId="39" borderId="17" xfId="0" applyNumberFormat="1" applyFont="1" applyFill="1" applyBorder="1" applyAlignment="1">
      <alignment horizontal="center" vertical="center"/>
    </xf>
    <xf numFmtId="170" fontId="80" fillId="35" borderId="13" xfId="0" applyNumberFormat="1" applyFont="1" applyFill="1" applyBorder="1" applyAlignment="1">
      <alignment horizontal="center" vertical="center"/>
    </xf>
    <xf numFmtId="9" fontId="81" fillId="43" borderId="17" xfId="0" applyNumberFormat="1" applyFont="1" applyFill="1" applyBorder="1" applyAlignment="1">
      <alignment horizontal="center" vertical="center"/>
    </xf>
    <xf numFmtId="0" fontId="21" fillId="33" borderId="12" xfId="0" applyFont="1" applyFill="1" applyBorder="1" applyAlignment="1">
      <alignment vertical="center"/>
    </xf>
    <xf numFmtId="0" fontId="21" fillId="33" borderId="12" xfId="0" applyFont="1" applyFill="1" applyBorder="1" applyAlignment="1">
      <alignment horizontal="center" vertical="center"/>
    </xf>
    <xf numFmtId="0" fontId="21" fillId="33" borderId="15" xfId="0" applyFont="1" applyFill="1" applyBorder="1" applyAlignment="1">
      <alignment horizontal="center" vertical="center" wrapText="1"/>
    </xf>
    <xf numFmtId="0" fontId="23" fillId="0" borderId="0" xfId="0" applyFont="1" applyAlignment="1">
      <alignment vertical="center"/>
    </xf>
    <xf numFmtId="165" fontId="23" fillId="0" borderId="0" xfId="0" applyNumberFormat="1" applyFont="1" applyAlignment="1">
      <alignment horizontal="center" vertical="center"/>
    </xf>
    <xf numFmtId="0" fontId="23" fillId="36" borderId="0" xfId="0" applyFont="1" applyFill="1" applyAlignment="1">
      <alignment vertical="center"/>
    </xf>
    <xf numFmtId="170" fontId="23" fillId="0" borderId="0" xfId="0" applyNumberFormat="1" applyFont="1" applyAlignment="1">
      <alignment horizontal="center" vertical="center"/>
    </xf>
    <xf numFmtId="165" fontId="19" fillId="0" borderId="0" xfId="0" applyNumberFormat="1" applyFont="1" applyAlignment="1">
      <alignment horizontal="center" vertical="center"/>
    </xf>
    <xf numFmtId="0" fontId="84" fillId="0" borderId="0" xfId="0" applyFont="1" applyAlignment="1">
      <alignment horizontal="left" vertical="center" indent="1"/>
    </xf>
    <xf numFmtId="165" fontId="62" fillId="0" borderId="0" xfId="0" applyNumberFormat="1" applyFont="1" applyAlignment="1">
      <alignment horizontal="center" vertical="center"/>
    </xf>
    <xf numFmtId="0" fontId="84" fillId="46" borderId="0" xfId="0" applyFont="1" applyFill="1" applyAlignment="1">
      <alignment horizontal="left" vertical="center" indent="1"/>
    </xf>
    <xf numFmtId="170" fontId="62" fillId="0" borderId="0" xfId="0" applyNumberFormat="1" applyFont="1" applyAlignment="1">
      <alignment horizontal="center" vertical="center"/>
    </xf>
    <xf numFmtId="0" fontId="19" fillId="0" borderId="0" xfId="0" applyFont="1" applyAlignment="1">
      <alignment horizontal="center" vertical="center"/>
    </xf>
    <xf numFmtId="3" fontId="19" fillId="0" borderId="0" xfId="0" applyNumberFormat="1" applyFont="1" applyAlignment="1">
      <alignment horizontal="center" vertical="center"/>
    </xf>
    <xf numFmtId="0" fontId="19" fillId="0" borderId="0" xfId="89" applyFont="1" applyAlignment="1">
      <alignment horizontal="center"/>
    </xf>
    <xf numFmtId="9" fontId="22" fillId="35" borderId="13" xfId="0" applyNumberFormat="1" applyFont="1" applyFill="1" applyBorder="1" applyAlignment="1">
      <alignment horizontal="center" vertical="center"/>
    </xf>
    <xf numFmtId="0" fontId="22" fillId="33" borderId="15" xfId="0" applyFont="1" applyFill="1" applyBorder="1" applyAlignment="1">
      <alignment vertical="center" wrapText="1"/>
    </xf>
    <xf numFmtId="165" fontId="19" fillId="39" borderId="0" xfId="89" applyNumberFormat="1" applyFont="1" applyFill="1" applyAlignment="1">
      <alignment horizontal="center"/>
    </xf>
    <xf numFmtId="3" fontId="19" fillId="0" borderId="0" xfId="89" applyNumberFormat="1" applyFont="1" applyAlignment="1">
      <alignment horizontal="center"/>
    </xf>
    <xf numFmtId="0" fontId="20" fillId="37" borderId="0" xfId="89" applyFont="1" applyFill="1" applyAlignment="1">
      <alignment horizontal="center"/>
    </xf>
    <xf numFmtId="165" fontId="20" fillId="37" borderId="0" xfId="89" applyNumberFormat="1" applyFont="1" applyFill="1" applyAlignment="1">
      <alignment horizontal="center"/>
    </xf>
    <xf numFmtId="0" fontId="21" fillId="33" borderId="15" xfId="0" applyFont="1" applyFill="1" applyBorder="1" applyAlignment="1">
      <alignment vertical="center"/>
    </xf>
    <xf numFmtId="0" fontId="21" fillId="33" borderId="15" xfId="0" applyFont="1" applyFill="1" applyBorder="1" applyAlignment="1">
      <alignment horizontal="center" vertical="center"/>
    </xf>
    <xf numFmtId="0" fontId="63" fillId="0" borderId="0" xfId="0" applyFont="1" applyAlignment="1">
      <alignment horizontal="center" vertical="center"/>
    </xf>
    <xf numFmtId="9" fontId="63" fillId="0" borderId="0" xfId="0" applyNumberFormat="1" applyFont="1" applyAlignment="1">
      <alignment horizontal="center" vertical="center"/>
    </xf>
    <xf numFmtId="3" fontId="23" fillId="0" borderId="0" xfId="0" applyNumberFormat="1" applyFont="1" applyAlignment="1">
      <alignment horizontal="center" vertical="center"/>
    </xf>
    <xf numFmtId="0" fontId="19" fillId="0" borderId="0" xfId="0" applyFont="1" applyAlignment="1">
      <alignment horizontal="left" vertical="center" indent="1"/>
    </xf>
    <xf numFmtId="9" fontId="62" fillId="0" borderId="0" xfId="0" applyNumberFormat="1" applyFont="1" applyAlignment="1">
      <alignment horizontal="center" vertical="center"/>
    </xf>
    <xf numFmtId="0" fontId="62" fillId="0" borderId="0" xfId="0" applyFont="1" applyAlignment="1">
      <alignment horizontal="left" vertical="center" wrapText="1" indent="1"/>
    </xf>
    <xf numFmtId="3" fontId="62" fillId="0" borderId="0" xfId="0" applyNumberFormat="1" applyFont="1" applyAlignment="1">
      <alignment horizontal="center" vertical="center"/>
    </xf>
    <xf numFmtId="9" fontId="63" fillId="34" borderId="0" xfId="0" applyNumberFormat="1" applyFont="1" applyFill="1" applyAlignment="1">
      <alignment horizontal="center" vertical="center"/>
    </xf>
    <xf numFmtId="0" fontId="62" fillId="0" borderId="0" xfId="0" applyFont="1" applyAlignment="1">
      <alignment horizontal="center" vertical="center"/>
    </xf>
    <xf numFmtId="0" fontId="19" fillId="0" borderId="0" xfId="0" applyFont="1" applyFill="1" applyAlignment="1">
      <alignment vertical="center"/>
    </xf>
    <xf numFmtId="3" fontId="19" fillId="0" borderId="0" xfId="0" applyNumberFormat="1" applyFont="1" applyFill="1" applyAlignment="1">
      <alignment horizontal="center" vertical="center"/>
    </xf>
    <xf numFmtId="9" fontId="72" fillId="39" borderId="18" xfId="0" applyNumberFormat="1" applyFont="1" applyFill="1" applyBorder="1" applyAlignment="1">
      <alignment horizontal="center" vertical="center"/>
    </xf>
    <xf numFmtId="9" fontId="72" fillId="41" borderId="18" xfId="0" applyNumberFormat="1" applyFont="1" applyFill="1" applyBorder="1" applyAlignment="1">
      <alignment horizontal="center" vertical="center"/>
    </xf>
    <xf numFmtId="0" fontId="74" fillId="0" borderId="0" xfId="0" applyFont="1" applyAlignment="1">
      <alignment horizontal="left" vertical="center" wrapText="1"/>
    </xf>
    <xf numFmtId="0" fontId="61" fillId="33" borderId="12" xfId="89" applyFont="1" applyFill="1" applyBorder="1" applyAlignment="1">
      <alignment horizontal="center" vertical="center" wrapText="1"/>
    </xf>
    <xf numFmtId="0" fontId="72" fillId="41" borderId="22" xfId="0" applyFont="1" applyFill="1" applyBorder="1" applyAlignment="1">
      <alignment vertical="center" wrapText="1"/>
    </xf>
    <xf numFmtId="0" fontId="72" fillId="41" borderId="19" xfId="0" applyFont="1" applyFill="1" applyBorder="1" applyAlignment="1">
      <alignment vertical="center" wrapText="1"/>
    </xf>
    <xf numFmtId="0" fontId="72" fillId="41" borderId="11" xfId="0" applyFont="1" applyFill="1" applyBorder="1" applyAlignment="1">
      <alignment vertical="center" wrapText="1"/>
    </xf>
    <xf numFmtId="0" fontId="21" fillId="33" borderId="23"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horizontal="center" vertical="center" wrapText="1"/>
    </xf>
    <xf numFmtId="0" fontId="22" fillId="33" borderId="16" xfId="0" applyFont="1" applyFill="1" applyBorder="1" applyAlignment="1">
      <alignment horizontal="center" vertical="center" wrapText="1"/>
    </xf>
    <xf numFmtId="0" fontId="0" fillId="0" borderId="0" xfId="0" applyAlignment="1">
      <alignment wrapText="1"/>
    </xf>
    <xf numFmtId="0" fontId="77" fillId="0" borderId="0" xfId="0" applyFont="1" applyAlignment="1">
      <alignment horizontal="left" vertical="center"/>
    </xf>
    <xf numFmtId="0" fontId="19" fillId="0" borderId="0" xfId="89" applyFont="1" applyAlignment="1">
      <alignment horizontal="left" indent="1"/>
    </xf>
    <xf numFmtId="9" fontId="19" fillId="0" borderId="0" xfId="90" applyFont="1" applyAlignment="1">
      <alignment horizontal="center"/>
    </xf>
    <xf numFmtId="0" fontId="19" fillId="0" borderId="0" xfId="89" applyFont="1"/>
    <xf numFmtId="166" fontId="20" fillId="37" borderId="0" xfId="89" applyNumberFormat="1" applyFont="1" applyFill="1"/>
    <xf numFmtId="166" fontId="20" fillId="0" borderId="0" xfId="89" applyNumberFormat="1" applyFont="1"/>
    <xf numFmtId="165" fontId="23" fillId="0" borderId="0" xfId="89" applyNumberFormat="1" applyFont="1" applyAlignment="1">
      <alignment horizontal="center"/>
    </xf>
    <xf numFmtId="165" fontId="23" fillId="0" borderId="0" xfId="89" applyNumberFormat="1" applyFont="1" applyAlignment="1">
      <alignment horizontal="center" vertical="center"/>
    </xf>
    <xf numFmtId="169" fontId="21" fillId="42" borderId="18" xfId="0" applyNumberFormat="1" applyFont="1" applyFill="1" applyBorder="1" applyAlignment="1">
      <alignment horizontal="center" vertical="center"/>
    </xf>
    <xf numFmtId="169" fontId="83" fillId="43" borderId="18" xfId="0" applyNumberFormat="1" applyFont="1" applyFill="1" applyBorder="1" applyAlignment="1">
      <alignment horizontal="center" vertical="center"/>
    </xf>
    <xf numFmtId="165" fontId="20" fillId="0" borderId="0" xfId="89" applyNumberFormat="1" applyFont="1"/>
    <xf numFmtId="167" fontId="23" fillId="0" borderId="18" xfId="0" applyNumberFormat="1" applyFont="1" applyBorder="1" applyAlignment="1">
      <alignment horizontal="center" vertical="center"/>
    </xf>
    <xf numFmtId="164" fontId="23" fillId="0" borderId="18" xfId="0" applyNumberFormat="1" applyFont="1" applyBorder="1" applyAlignment="1">
      <alignment horizontal="center" vertical="center"/>
    </xf>
    <xf numFmtId="9" fontId="23" fillId="0" borderId="18" xfId="0" applyNumberFormat="1" applyFont="1" applyBorder="1" applyAlignment="1">
      <alignment horizontal="center" vertical="center"/>
    </xf>
    <xf numFmtId="2" fontId="23" fillId="0" borderId="18" xfId="0" applyNumberFormat="1" applyFont="1" applyBorder="1" applyAlignment="1">
      <alignment horizontal="center" vertical="center"/>
    </xf>
    <xf numFmtId="0" fontId="23" fillId="0" borderId="17" xfId="0" applyFont="1" applyBorder="1" applyAlignment="1">
      <alignment horizontal="left" vertical="center" indent="2"/>
    </xf>
    <xf numFmtId="0" fontId="23" fillId="0" borderId="17" xfId="0" applyFont="1" applyBorder="1" applyAlignment="1">
      <alignment horizontal="left" vertical="center" indent="4"/>
    </xf>
    <xf numFmtId="0" fontId="23" fillId="0" borderId="17" xfId="0" applyFont="1" applyBorder="1" applyAlignment="1">
      <alignment horizontal="left" vertical="center" indent="3"/>
    </xf>
    <xf numFmtId="10" fontId="24" fillId="0" borderId="18" xfId="0" applyNumberFormat="1" applyFont="1" applyBorder="1" applyAlignment="1">
      <alignment horizontal="center" vertical="center"/>
    </xf>
    <xf numFmtId="10" fontId="24" fillId="40" borderId="18" xfId="0" applyNumberFormat="1" applyFont="1" applyFill="1" applyBorder="1" applyAlignment="1">
      <alignment horizontal="center" vertical="center"/>
    </xf>
    <xf numFmtId="10" fontId="21" fillId="42" borderId="18" xfId="0" applyNumberFormat="1" applyFont="1" applyFill="1" applyBorder="1" applyAlignment="1">
      <alignment horizontal="center" vertical="center"/>
    </xf>
    <xf numFmtId="0" fontId="24" fillId="0" borderId="10" xfId="0" applyFont="1" applyBorder="1" applyAlignment="1">
      <alignment horizontal="left" vertical="center" indent="2"/>
    </xf>
    <xf numFmtId="0" fontId="19" fillId="0" borderId="0" xfId="0" applyFont="1" applyAlignment="1">
      <alignment horizontal="left" vertical="center" indent="2"/>
    </xf>
    <xf numFmtId="0" fontId="75" fillId="0" borderId="0" xfId="0" applyFont="1" applyAlignment="1">
      <alignment wrapText="1"/>
    </xf>
    <xf numFmtId="0" fontId="19" fillId="0" borderId="12" xfId="0" applyFont="1" applyFill="1" applyBorder="1" applyAlignment="1">
      <alignment vertical="center" wrapText="1"/>
    </xf>
    <xf numFmtId="9" fontId="19" fillId="0" borderId="12" xfId="0" applyNumberFormat="1" applyFont="1" applyFill="1" applyBorder="1" applyAlignment="1">
      <alignment horizontal="center" vertical="center" wrapText="1"/>
    </xf>
    <xf numFmtId="0" fontId="19" fillId="40" borderId="12" xfId="0" applyFont="1" applyFill="1" applyBorder="1" applyAlignment="1">
      <alignment vertical="center" wrapText="1"/>
    </xf>
    <xf numFmtId="9" fontId="19" fillId="40" borderId="12" xfId="0" applyNumberFormat="1" applyFont="1" applyFill="1" applyBorder="1" applyAlignment="1">
      <alignment horizontal="center" vertical="center" wrapText="1"/>
    </xf>
    <xf numFmtId="0" fontId="19" fillId="40" borderId="0" xfId="89" applyFont="1" applyFill="1" applyAlignment="1">
      <alignment horizontal="left" indent="1"/>
    </xf>
    <xf numFmtId="3" fontId="19" fillId="40" borderId="0" xfId="89" applyNumberFormat="1" applyFont="1" applyFill="1" applyAlignment="1">
      <alignment horizontal="center"/>
    </xf>
    <xf numFmtId="9" fontId="19" fillId="40" borderId="0" xfId="90" applyFont="1" applyFill="1" applyAlignment="1">
      <alignment horizontal="center"/>
    </xf>
    <xf numFmtId="165" fontId="19" fillId="40" borderId="0" xfId="89" applyNumberFormat="1" applyFont="1" applyFill="1" applyAlignment="1">
      <alignment horizontal="center"/>
    </xf>
    <xf numFmtId="0" fontId="61" fillId="42" borderId="14" xfId="89" applyFont="1" applyFill="1" applyBorder="1"/>
    <xf numFmtId="3" fontId="61" fillId="42" borderId="14" xfId="89" applyNumberFormat="1" applyFont="1" applyFill="1" applyBorder="1" applyAlignment="1">
      <alignment horizontal="center"/>
    </xf>
    <xf numFmtId="9" fontId="61" fillId="42" borderId="14" xfId="89" applyNumberFormat="1" applyFont="1" applyFill="1" applyBorder="1" applyAlignment="1">
      <alignment horizontal="center"/>
    </xf>
    <xf numFmtId="165" fontId="61" fillId="42" borderId="14" xfId="89" applyNumberFormat="1" applyFont="1" applyFill="1" applyBorder="1" applyAlignment="1">
      <alignment horizontal="center"/>
    </xf>
    <xf numFmtId="0" fontId="61" fillId="33" borderId="0" xfId="89" applyFont="1" applyFill="1" applyAlignment="1">
      <alignment horizontal="left" vertical="center" wrapText="1"/>
    </xf>
    <xf numFmtId="0" fontId="61" fillId="33" borderId="0" xfId="89" applyFont="1" applyFill="1" applyAlignment="1">
      <alignment horizontal="center" vertical="center" wrapText="1"/>
    </xf>
    <xf numFmtId="3" fontId="19" fillId="38" borderId="0" xfId="89" applyNumberFormat="1" applyFont="1" applyFill="1" applyAlignment="1">
      <alignment horizontal="center"/>
    </xf>
    <xf numFmtId="0" fontId="19" fillId="40" borderId="0" xfId="89" applyFont="1" applyFill="1"/>
    <xf numFmtId="3" fontId="19" fillId="41" borderId="0" xfId="89" applyNumberFormat="1" applyFont="1" applyFill="1" applyAlignment="1">
      <alignment horizontal="center"/>
    </xf>
    <xf numFmtId="165" fontId="23" fillId="39" borderId="0" xfId="89" applyNumberFormat="1" applyFont="1" applyFill="1" applyAlignment="1">
      <alignment horizontal="center" vertical="center"/>
    </xf>
    <xf numFmtId="165" fontId="23" fillId="40" borderId="0" xfId="89" applyNumberFormat="1" applyFont="1" applyFill="1" applyAlignment="1">
      <alignment horizontal="center"/>
    </xf>
    <xf numFmtId="165" fontId="23" fillId="40" borderId="0" xfId="89" applyNumberFormat="1" applyFont="1" applyFill="1" applyAlignment="1">
      <alignment horizontal="center" vertical="center"/>
    </xf>
    <xf numFmtId="165" fontId="23" fillId="41" borderId="0" xfId="89" applyNumberFormat="1" applyFont="1" applyFill="1" applyAlignment="1">
      <alignment horizontal="center" vertical="center"/>
    </xf>
    <xf numFmtId="165" fontId="19" fillId="41" borderId="0" xfId="89" applyNumberFormat="1" applyFont="1" applyFill="1" applyAlignment="1">
      <alignment horizontal="center"/>
    </xf>
    <xf numFmtId="0" fontId="0" fillId="0" borderId="0" xfId="0" applyFill="1"/>
    <xf numFmtId="3" fontId="23" fillId="44" borderId="18" xfId="0" applyNumberFormat="1" applyFont="1" applyFill="1" applyBorder="1" applyAlignment="1">
      <alignment horizontal="center" vertical="center"/>
    </xf>
    <xf numFmtId="165" fontId="23" fillId="44" borderId="18" xfId="0" applyNumberFormat="1" applyFont="1" applyFill="1" applyBorder="1" applyAlignment="1">
      <alignment horizontal="center" vertical="center"/>
    </xf>
    <xf numFmtId="0" fontId="21" fillId="33" borderId="23" xfId="0" applyFont="1" applyFill="1" applyBorder="1" applyAlignment="1">
      <alignment horizontal="center" vertical="center" wrapText="1"/>
    </xf>
    <xf numFmtId="0" fontId="24" fillId="0" borderId="17" xfId="0" applyFont="1" applyFill="1" applyBorder="1" applyAlignment="1">
      <alignment vertical="center"/>
    </xf>
    <xf numFmtId="167" fontId="24" fillId="0" borderId="18" xfId="0" applyNumberFormat="1" applyFont="1" applyFill="1" applyBorder="1" applyAlignment="1">
      <alignment horizontal="center" vertical="center"/>
    </xf>
    <xf numFmtId="9" fontId="24" fillId="0" borderId="18" xfId="0" applyNumberFormat="1" applyFont="1" applyFill="1" applyBorder="1" applyAlignment="1">
      <alignment horizontal="center" vertical="center"/>
    </xf>
    <xf numFmtId="3" fontId="24" fillId="0" borderId="18" xfId="0" applyNumberFormat="1" applyFont="1" applyFill="1" applyBorder="1" applyAlignment="1">
      <alignment horizontal="center" vertical="center"/>
    </xf>
    <xf numFmtId="165" fontId="24" fillId="0" borderId="18" xfId="0" applyNumberFormat="1" applyFont="1" applyFill="1" applyBorder="1" applyAlignment="1">
      <alignment horizontal="center" vertical="center"/>
    </xf>
    <xf numFmtId="0" fontId="0" fillId="0" borderId="0" xfId="0"/>
    <xf numFmtId="0" fontId="23" fillId="0" borderId="0" xfId="0" applyFont="1" applyAlignment="1">
      <alignment horizontal="left"/>
    </xf>
    <xf numFmtId="3" fontId="23" fillId="0" borderId="0" xfId="0" applyNumberFormat="1" applyFont="1" applyAlignment="1">
      <alignment horizontal="center"/>
    </xf>
    <xf numFmtId="3" fontId="23" fillId="38" borderId="0" xfId="0" applyNumberFormat="1" applyFont="1" applyFill="1" applyAlignment="1">
      <alignment horizontal="center"/>
    </xf>
    <xf numFmtId="164" fontId="23" fillId="0" borderId="0" xfId="0" applyNumberFormat="1" applyFont="1" applyAlignment="1">
      <alignment horizontal="center"/>
    </xf>
    <xf numFmtId="164" fontId="23" fillId="38" borderId="0" xfId="0" applyNumberFormat="1" applyFont="1" applyFill="1" applyAlignment="1">
      <alignment horizontal="center"/>
    </xf>
    <xf numFmtId="0" fontId="23" fillId="40" borderId="0" xfId="0" applyFont="1" applyFill="1" applyAlignment="1">
      <alignment horizontal="left"/>
    </xf>
    <xf numFmtId="3" fontId="23" fillId="40" borderId="0" xfId="0" applyNumberFormat="1" applyFont="1" applyFill="1" applyAlignment="1">
      <alignment horizontal="center"/>
    </xf>
    <xf numFmtId="3" fontId="23" fillId="41" borderId="0" xfId="0" applyNumberFormat="1" applyFont="1" applyFill="1" applyAlignment="1">
      <alignment horizontal="center"/>
    </xf>
    <xf numFmtId="164" fontId="23" fillId="40" borderId="0" xfId="0" applyNumberFormat="1" applyFont="1" applyFill="1" applyAlignment="1">
      <alignment horizontal="center"/>
    </xf>
    <xf numFmtId="164" fontId="23" fillId="41" borderId="0" xfId="0" applyNumberFormat="1" applyFont="1" applyFill="1" applyAlignment="1">
      <alignment horizontal="center"/>
    </xf>
    <xf numFmtId="0" fontId="21" fillId="42" borderId="23" xfId="0" applyFont="1" applyFill="1" applyBorder="1" applyAlignment="1">
      <alignment vertical="center" wrapText="1"/>
    </xf>
    <xf numFmtId="3" fontId="21" fillId="42" borderId="23" xfId="0" applyNumberFormat="1" applyFont="1" applyFill="1" applyBorder="1" applyAlignment="1">
      <alignment horizontal="center" vertical="center" wrapText="1"/>
    </xf>
    <xf numFmtId="9" fontId="24" fillId="39" borderId="18" xfId="0" applyNumberFormat="1" applyFont="1" applyFill="1" applyBorder="1" applyAlignment="1">
      <alignment horizontal="center" vertical="center"/>
    </xf>
    <xf numFmtId="9" fontId="24" fillId="44" borderId="18" xfId="0" applyNumberFormat="1" applyFont="1" applyFill="1" applyBorder="1" applyAlignment="1">
      <alignment horizontal="center" vertical="center"/>
    </xf>
    <xf numFmtId="164" fontId="24" fillId="39" borderId="18" xfId="0" applyNumberFormat="1" applyFont="1" applyFill="1" applyBorder="1" applyAlignment="1">
      <alignment horizontal="center" vertical="center"/>
    </xf>
    <xf numFmtId="164" fontId="24" fillId="44" borderId="18" xfId="0" applyNumberFormat="1" applyFont="1" applyFill="1" applyBorder="1" applyAlignment="1">
      <alignment horizontal="center" vertical="center"/>
    </xf>
    <xf numFmtId="9" fontId="23" fillId="38" borderId="0" xfId="0" applyNumberFormat="1" applyFont="1" applyFill="1" applyAlignment="1">
      <alignment horizontal="center"/>
    </xf>
    <xf numFmtId="9" fontId="23" fillId="41" borderId="0" xfId="0" applyNumberFormat="1" applyFont="1" applyFill="1" applyAlignment="1">
      <alignment horizontal="center"/>
    </xf>
    <xf numFmtId="9" fontId="21" fillId="42" borderId="23" xfId="0" applyNumberFormat="1" applyFont="1" applyFill="1" applyBorder="1" applyAlignment="1">
      <alignment horizontal="center" vertical="center" wrapText="1"/>
    </xf>
    <xf numFmtId="9" fontId="23" fillId="0" borderId="0" xfId="0" applyNumberFormat="1" applyFont="1" applyAlignment="1">
      <alignment horizontal="center"/>
    </xf>
    <xf numFmtId="9" fontId="23" fillId="40" borderId="0" xfId="0" applyNumberFormat="1" applyFont="1" applyFill="1" applyAlignment="1">
      <alignment horizontal="center"/>
    </xf>
    <xf numFmtId="9" fontId="85" fillId="40" borderId="0" xfId="0" applyNumberFormat="1" applyFont="1" applyFill="1" applyAlignment="1">
      <alignment horizontal="center"/>
    </xf>
    <xf numFmtId="9" fontId="19" fillId="0" borderId="0" xfId="0" applyNumberFormat="1" applyFont="1" applyFill="1" applyAlignment="1">
      <alignment horizontal="center" vertical="center"/>
    </xf>
    <xf numFmtId="164" fontId="19" fillId="0" borderId="0" xfId="0" applyNumberFormat="1" applyFont="1" applyFill="1" applyAlignment="1">
      <alignment horizontal="center" vertical="center"/>
    </xf>
    <xf numFmtId="0" fontId="19" fillId="40" borderId="0" xfId="0" applyFont="1" applyFill="1" applyAlignment="1">
      <alignment vertical="center"/>
    </xf>
    <xf numFmtId="3" fontId="19" fillId="40" borderId="0" xfId="0" applyNumberFormat="1" applyFont="1" applyFill="1" applyAlignment="1">
      <alignment horizontal="center" vertical="center"/>
    </xf>
    <xf numFmtId="9" fontId="19" fillId="40" borderId="0" xfId="0" applyNumberFormat="1" applyFont="1" applyFill="1" applyAlignment="1">
      <alignment horizontal="center" vertical="center"/>
    </xf>
    <xf numFmtId="0" fontId="19" fillId="0" borderId="0" xfId="0" applyFont="1" applyFill="1" applyAlignment="1">
      <alignment vertical="center" wrapText="1"/>
    </xf>
    <xf numFmtId="0" fontId="19" fillId="40" borderId="0" xfId="0" applyFont="1" applyFill="1" applyAlignment="1">
      <alignment vertical="center" wrapText="1"/>
    </xf>
    <xf numFmtId="164" fontId="72" fillId="41" borderId="18" xfId="0" applyNumberFormat="1" applyFont="1" applyFill="1" applyBorder="1" applyAlignment="1">
      <alignment horizontal="center" vertical="center"/>
    </xf>
    <xf numFmtId="9" fontId="23" fillId="0" borderId="0" xfId="0" applyNumberFormat="1" applyFont="1" applyAlignment="1">
      <alignment horizontal="center" vertical="center"/>
    </xf>
    <xf numFmtId="0" fontId="19" fillId="0" borderId="0" xfId="0" applyFont="1" applyFill="1" applyAlignment="1">
      <alignment horizontal="center" vertical="center"/>
    </xf>
    <xf numFmtId="165" fontId="19" fillId="0" borderId="0" xfId="0" applyNumberFormat="1" applyFont="1" applyFill="1" applyAlignment="1">
      <alignment horizontal="center" vertical="center"/>
    </xf>
    <xf numFmtId="0" fontId="19" fillId="40" borderId="0" xfId="0" applyFont="1" applyFill="1" applyAlignment="1">
      <alignment horizontal="center" vertical="center"/>
    </xf>
    <xf numFmtId="165" fontId="19" fillId="40" borderId="0" xfId="0" applyNumberFormat="1" applyFont="1" applyFill="1" applyAlignment="1">
      <alignment horizontal="center" vertical="center"/>
    </xf>
    <xf numFmtId="0" fontId="20" fillId="40" borderId="0" xfId="89" applyFont="1" applyFill="1" applyAlignment="1">
      <alignment horizontal="center"/>
    </xf>
    <xf numFmtId="3" fontId="20" fillId="40" borderId="0" xfId="0" applyNumberFormat="1" applyFont="1" applyFill="1" applyAlignment="1">
      <alignment horizontal="center" vertical="center"/>
    </xf>
    <xf numFmtId="165" fontId="20" fillId="40" borderId="0" xfId="0" applyNumberFormat="1" applyFont="1" applyFill="1" applyAlignment="1">
      <alignment horizontal="center" vertical="center"/>
    </xf>
    <xf numFmtId="0" fontId="22" fillId="42" borderId="13" xfId="0" applyFont="1" applyFill="1" applyBorder="1" applyAlignment="1">
      <alignment horizontal="center" vertical="center" wrapText="1"/>
    </xf>
    <xf numFmtId="9" fontId="22" fillId="42" borderId="13" xfId="0" applyNumberFormat="1" applyFont="1" applyFill="1" applyBorder="1" applyAlignment="1">
      <alignment horizontal="center" vertical="center"/>
    </xf>
    <xf numFmtId="0" fontId="19" fillId="40" borderId="0" xfId="89" applyFont="1" applyFill="1" applyAlignment="1">
      <alignment horizontal="center"/>
    </xf>
    <xf numFmtId="0" fontId="19" fillId="40" borderId="0" xfId="89" applyFont="1" applyFill="1" applyAlignment="1">
      <alignment horizontal="center" vertical="center"/>
    </xf>
    <xf numFmtId="0" fontId="19" fillId="0" borderId="0" xfId="89" applyFont="1" applyFill="1" applyAlignment="1">
      <alignment horizontal="center"/>
    </xf>
    <xf numFmtId="3" fontId="19" fillId="0" borderId="0" xfId="89" applyNumberFormat="1" applyFont="1" applyFill="1" applyAlignment="1">
      <alignment horizontal="center"/>
    </xf>
    <xf numFmtId="165" fontId="19" fillId="0" borderId="0" xfId="89" applyNumberFormat="1" applyFont="1" applyFill="1" applyAlignment="1">
      <alignment horizontal="center"/>
    </xf>
    <xf numFmtId="0" fontId="20" fillId="44" borderId="0" xfId="89" applyFont="1" applyFill="1" applyAlignment="1">
      <alignment horizontal="center"/>
    </xf>
    <xf numFmtId="3" fontId="20" fillId="44" borderId="0" xfId="89" applyNumberFormat="1" applyFont="1" applyFill="1" applyAlignment="1">
      <alignment horizontal="center"/>
    </xf>
    <xf numFmtId="165" fontId="20" fillId="44" borderId="0" xfId="89" applyNumberFormat="1" applyFont="1" applyFill="1" applyAlignment="1">
      <alignment horizontal="center"/>
    </xf>
    <xf numFmtId="0" fontId="75" fillId="0" borderId="0" xfId="0" applyFont="1" applyAlignment="1">
      <alignment vertical="center"/>
    </xf>
    <xf numFmtId="0" fontId="75" fillId="0" borderId="0" xfId="0" applyFont="1" applyAlignment="1">
      <alignment vertical="center"/>
    </xf>
    <xf numFmtId="3" fontId="86" fillId="42" borderId="0" xfId="0" applyNumberFormat="1" applyFont="1" applyFill="1" applyAlignment="1">
      <alignment horizontal="center" vertical="center"/>
    </xf>
    <xf numFmtId="0" fontId="61" fillId="42" borderId="0" xfId="0" applyFont="1" applyFill="1" applyAlignment="1">
      <alignment vertical="center"/>
    </xf>
    <xf numFmtId="3" fontId="61" fillId="42" borderId="0" xfId="0" applyNumberFormat="1" applyFont="1" applyFill="1" applyAlignment="1">
      <alignment horizontal="center" vertical="center"/>
    </xf>
    <xf numFmtId="9" fontId="61" fillId="42" borderId="0" xfId="136" applyFont="1" applyFill="1" applyAlignment="1">
      <alignment horizontal="center" vertical="center"/>
    </xf>
    <xf numFmtId="9" fontId="63" fillId="41" borderId="0" xfId="0" applyNumberFormat="1" applyFont="1" applyFill="1" applyAlignment="1">
      <alignment horizontal="center" vertical="center"/>
    </xf>
    <xf numFmtId="0" fontId="67" fillId="0" borderId="0" xfId="0" applyFont="1" applyFill="1"/>
    <xf numFmtId="0" fontId="14" fillId="0" borderId="0" xfId="0" applyFont="1" applyFill="1"/>
    <xf numFmtId="9" fontId="0" fillId="0" borderId="0" xfId="90" applyFont="1" applyFill="1"/>
    <xf numFmtId="0" fontId="0" fillId="0" borderId="0" xfId="0" applyFill="1" applyAlignment="1">
      <alignment horizontal="left"/>
    </xf>
    <xf numFmtId="9" fontId="0" fillId="0" borderId="0" xfId="136" applyFont="1" applyFill="1"/>
    <xf numFmtId="0" fontId="0" fillId="40" borderId="0" xfId="0" applyFill="1"/>
    <xf numFmtId="9" fontId="0" fillId="40" borderId="0" xfId="90" applyFont="1" applyFill="1"/>
    <xf numFmtId="2" fontId="0" fillId="0" borderId="0" xfId="0" applyNumberFormat="1" applyFill="1"/>
    <xf numFmtId="2" fontId="0" fillId="40" borderId="0" xfId="0" applyNumberFormat="1" applyFill="1"/>
    <xf numFmtId="169" fontId="19" fillId="0" borderId="0" xfId="0" applyNumberFormat="1" applyFont="1" applyAlignment="1">
      <alignment horizontal="center" vertical="center"/>
    </xf>
    <xf numFmtId="169" fontId="86" fillId="42" borderId="0" xfId="0" applyNumberFormat="1" applyFont="1" applyFill="1" applyAlignment="1">
      <alignment horizontal="center" vertical="center"/>
    </xf>
    <xf numFmtId="169" fontId="19" fillId="40" borderId="0" xfId="0" applyNumberFormat="1" applyFont="1" applyFill="1" applyAlignment="1">
      <alignment horizontal="center" vertical="center"/>
    </xf>
    <xf numFmtId="169" fontId="61" fillId="42" borderId="0" xfId="0" applyNumberFormat="1" applyFont="1" applyFill="1" applyAlignment="1">
      <alignment horizontal="center" vertical="center"/>
    </xf>
    <xf numFmtId="0" fontId="77" fillId="0" borderId="0" xfId="0" applyFont="1"/>
    <xf numFmtId="0" fontId="75" fillId="0" borderId="0" xfId="0" applyFont="1" applyAlignment="1">
      <alignment vertical="center"/>
    </xf>
    <xf numFmtId="0" fontId="75" fillId="0" borderId="0" xfId="0" applyFont="1" applyAlignment="1">
      <alignment horizontal="left" vertical="center" wrapText="1"/>
    </xf>
    <xf numFmtId="0" fontId="75" fillId="0" borderId="0" xfId="0" applyFont="1" applyAlignment="1">
      <alignment vertical="center" wrapText="1"/>
    </xf>
    <xf numFmtId="0" fontId="0" fillId="0" borderId="0" xfId="0"/>
    <xf numFmtId="0" fontId="83" fillId="42" borderId="0" xfId="0" applyFont="1" applyFill="1" applyAlignment="1">
      <alignment vertical="center"/>
    </xf>
    <xf numFmtId="9" fontId="83" fillId="42" borderId="0" xfId="0" applyNumberFormat="1" applyFont="1" applyFill="1" applyAlignment="1">
      <alignment horizontal="center" vertical="center"/>
    </xf>
    <xf numFmtId="165" fontId="83" fillId="42" borderId="0" xfId="0" applyNumberFormat="1" applyFont="1" applyFill="1" applyAlignment="1">
      <alignment horizontal="center" vertical="center"/>
    </xf>
    <xf numFmtId="165" fontId="88" fillId="42" borderId="18" xfId="0" applyNumberFormat="1" applyFont="1" applyFill="1" applyBorder="1" applyAlignment="1">
      <alignment horizontal="center" vertical="center"/>
    </xf>
    <xf numFmtId="9" fontId="72" fillId="39" borderId="0" xfId="0" applyNumberFormat="1" applyFont="1" applyFill="1" applyAlignment="1">
      <alignment horizontal="center" vertical="center"/>
    </xf>
    <xf numFmtId="0" fontId="23" fillId="40" borderId="0" xfId="0" applyFont="1" applyFill="1" applyAlignment="1">
      <alignment vertical="center"/>
    </xf>
    <xf numFmtId="0" fontId="19" fillId="37" borderId="17" xfId="0" applyFont="1" applyFill="1" applyBorder="1" applyAlignment="1">
      <alignment horizontal="left" vertical="center" wrapText="1"/>
    </xf>
    <xf numFmtId="0" fontId="19" fillId="0" borderId="0" xfId="0" applyFont="1" applyAlignment="1">
      <alignment vertical="center" wrapText="1"/>
    </xf>
    <xf numFmtId="9" fontId="63" fillId="39" borderId="0" xfId="0" applyNumberFormat="1" applyFont="1" applyFill="1" applyAlignment="1">
      <alignment horizontal="center" vertical="center"/>
    </xf>
    <xf numFmtId="9" fontId="61" fillId="42" borderId="0" xfId="0" applyNumberFormat="1" applyFont="1" applyFill="1" applyAlignment="1">
      <alignment horizontal="center" vertical="center"/>
    </xf>
    <xf numFmtId="0" fontId="22" fillId="42" borderId="17" xfId="0" applyFont="1" applyFill="1" applyBorder="1" applyAlignment="1">
      <alignment vertical="center"/>
    </xf>
    <xf numFmtId="171" fontId="19" fillId="0" borderId="0" xfId="138" applyNumberFormat="1" applyFont="1" applyAlignment="1">
      <alignment horizontal="center" vertical="center"/>
    </xf>
    <xf numFmtId="171" fontId="86" fillId="42" borderId="0" xfId="138" applyNumberFormat="1" applyFont="1" applyFill="1" applyAlignment="1">
      <alignment horizontal="center" vertical="center"/>
    </xf>
    <xf numFmtId="171" fontId="19" fillId="40" borderId="0" xfId="138" applyNumberFormat="1" applyFont="1" applyFill="1" applyAlignment="1">
      <alignment horizontal="center" vertical="center"/>
    </xf>
    <xf numFmtId="171" fontId="19" fillId="37" borderId="0" xfId="138" applyNumberFormat="1" applyFont="1" applyFill="1" applyAlignment="1">
      <alignment horizontal="center" vertical="center"/>
    </xf>
    <xf numFmtId="171" fontId="61" fillId="42" borderId="0" xfId="138" applyNumberFormat="1" applyFont="1" applyFill="1" applyAlignment="1">
      <alignment horizontal="center" vertical="center"/>
    </xf>
    <xf numFmtId="0" fontId="19" fillId="0" borderId="0" xfId="0" applyFont="1" applyAlignment="1">
      <alignment horizontal="left" vertical="center" wrapText="1"/>
    </xf>
    <xf numFmtId="3" fontId="23" fillId="40" borderId="0" xfId="0" applyNumberFormat="1" applyFont="1" applyFill="1" applyAlignment="1">
      <alignment horizontal="center" vertical="center"/>
    </xf>
    <xf numFmtId="9" fontId="85" fillId="41" borderId="0" xfId="0" applyNumberFormat="1" applyFont="1" applyFill="1" applyAlignment="1">
      <alignment horizontal="center" vertical="center"/>
    </xf>
    <xf numFmtId="3" fontId="88" fillId="42" borderId="0" xfId="0" applyNumberFormat="1" applyFont="1" applyFill="1" applyAlignment="1">
      <alignment horizontal="center" vertical="center"/>
    </xf>
    <xf numFmtId="3" fontId="83" fillId="42" borderId="0" xfId="0" applyNumberFormat="1" applyFont="1" applyFill="1" applyAlignment="1">
      <alignment horizontal="center" vertical="center"/>
    </xf>
    <xf numFmtId="9" fontId="85" fillId="39" borderId="0" xfId="0" applyNumberFormat="1" applyFont="1" applyFill="1" applyAlignment="1">
      <alignment horizontal="center" vertical="center"/>
    </xf>
    <xf numFmtId="165" fontId="23" fillId="40" borderId="0" xfId="0" applyNumberFormat="1" applyFont="1" applyFill="1" applyAlignment="1">
      <alignment horizontal="center" vertical="center"/>
    </xf>
    <xf numFmtId="165" fontId="88" fillId="42" borderId="0" xfId="0" applyNumberFormat="1" applyFont="1" applyFill="1" applyAlignment="1">
      <alignment horizontal="center" vertical="center"/>
    </xf>
    <xf numFmtId="0" fontId="81" fillId="41" borderId="13" xfId="0" applyFont="1" applyFill="1" applyBorder="1" applyAlignment="1">
      <alignment horizontal="center" vertical="center"/>
    </xf>
    <xf numFmtId="9" fontId="81" fillId="41" borderId="13" xfId="0" applyNumberFormat="1" applyFont="1" applyFill="1" applyBorder="1" applyAlignment="1">
      <alignment horizontal="center" vertical="center"/>
    </xf>
    <xf numFmtId="0" fontId="82" fillId="41" borderId="13" xfId="0" applyFont="1" applyFill="1" applyBorder="1" applyAlignment="1">
      <alignment vertical="center"/>
    </xf>
    <xf numFmtId="0" fontId="82" fillId="41" borderId="0" xfId="0" applyFont="1" applyFill="1" applyAlignment="1">
      <alignment vertical="center"/>
    </xf>
    <xf numFmtId="0" fontId="81" fillId="41" borderId="0" xfId="0" applyFont="1" applyFill="1" applyAlignment="1">
      <alignment horizontal="center" vertical="center"/>
    </xf>
    <xf numFmtId="9" fontId="81" fillId="41" borderId="0" xfId="0" applyNumberFormat="1" applyFont="1" applyFill="1" applyAlignment="1">
      <alignment horizontal="center" vertical="center"/>
    </xf>
    <xf numFmtId="0" fontId="83" fillId="42" borderId="14" xfId="0" applyFont="1" applyFill="1" applyBorder="1" applyAlignment="1">
      <alignment vertical="center"/>
    </xf>
    <xf numFmtId="3" fontId="83" fillId="42" borderId="14" xfId="0" applyNumberFormat="1" applyFont="1" applyFill="1" applyBorder="1" applyAlignment="1">
      <alignment horizontal="center" vertical="center"/>
    </xf>
    <xf numFmtId="9" fontId="83" fillId="42" borderId="14" xfId="0" applyNumberFormat="1" applyFont="1" applyFill="1" applyBorder="1" applyAlignment="1">
      <alignment horizontal="center" vertical="center"/>
    </xf>
    <xf numFmtId="0" fontId="83" fillId="42" borderId="0" xfId="0" applyFont="1" applyFill="1" applyAlignment="1">
      <alignment horizontal="left" vertical="center"/>
    </xf>
    <xf numFmtId="9" fontId="85" fillId="44" borderId="0" xfId="0" applyNumberFormat="1" applyFont="1" applyFill="1" applyAlignment="1">
      <alignment horizontal="center" vertical="center"/>
    </xf>
    <xf numFmtId="0" fontId="63" fillId="44" borderId="0" xfId="0" applyFont="1" applyFill="1" applyAlignment="1">
      <alignment vertical="center"/>
    </xf>
    <xf numFmtId="3" fontId="62" fillId="44" borderId="0" xfId="0" applyNumberFormat="1" applyFont="1" applyFill="1" applyAlignment="1">
      <alignment horizontal="center" vertical="center"/>
    </xf>
    <xf numFmtId="9" fontId="62" fillId="44" borderId="0" xfId="0" applyNumberFormat="1" applyFont="1" applyFill="1" applyAlignment="1">
      <alignment horizontal="center" vertical="center"/>
    </xf>
    <xf numFmtId="0" fontId="63" fillId="44" borderId="13" xfId="0" applyFont="1" applyFill="1" applyBorder="1" applyAlignment="1">
      <alignment vertical="center"/>
    </xf>
    <xf numFmtId="3" fontId="62" fillId="44" borderId="13" xfId="0" applyNumberFormat="1" applyFont="1" applyFill="1" applyBorder="1" applyAlignment="1">
      <alignment horizontal="center" vertical="center"/>
    </xf>
    <xf numFmtId="0" fontId="63" fillId="44" borderId="37" xfId="0" applyFont="1" applyFill="1" applyBorder="1" applyAlignment="1">
      <alignment vertical="center"/>
    </xf>
    <xf numFmtId="3" fontId="62" fillId="44" borderId="37" xfId="0" applyNumberFormat="1" applyFont="1" applyFill="1" applyBorder="1" applyAlignment="1">
      <alignment horizontal="center" vertical="center"/>
    </xf>
    <xf numFmtId="0" fontId="63" fillId="44" borderId="14" xfId="0" applyFont="1" applyFill="1" applyBorder="1" applyAlignment="1">
      <alignment vertical="center"/>
    </xf>
    <xf numFmtId="3" fontId="62" fillId="44" borderId="14" xfId="0" applyNumberFormat="1" applyFont="1" applyFill="1" applyBorder="1" applyAlignment="1">
      <alignment horizontal="center" vertical="center"/>
    </xf>
    <xf numFmtId="9" fontId="62" fillId="39" borderId="0" xfId="0" applyNumberFormat="1" applyFont="1" applyFill="1" applyAlignment="1">
      <alignment horizontal="center" vertical="center"/>
    </xf>
    <xf numFmtId="0" fontId="19" fillId="40" borderId="0" xfId="0" applyFont="1" applyFill="1" applyAlignment="1">
      <alignment horizontal="left" vertical="center" indent="1"/>
    </xf>
    <xf numFmtId="9" fontId="62" fillId="40" borderId="0" xfId="0" applyNumberFormat="1" applyFont="1" applyFill="1" applyAlignment="1">
      <alignment horizontal="center" vertical="center"/>
    </xf>
    <xf numFmtId="9" fontId="62" fillId="41" borderId="0" xfId="0" applyNumberFormat="1" applyFont="1" applyFill="1" applyAlignment="1">
      <alignment horizontal="center" vertical="center"/>
    </xf>
    <xf numFmtId="9" fontId="62" fillId="41" borderId="13" xfId="0" applyNumberFormat="1" applyFont="1" applyFill="1" applyBorder="1" applyAlignment="1">
      <alignment horizontal="center" vertical="center"/>
    </xf>
    <xf numFmtId="9" fontId="62" fillId="41" borderId="37" xfId="0" applyNumberFormat="1" applyFont="1" applyFill="1" applyBorder="1" applyAlignment="1">
      <alignment horizontal="center" vertical="center"/>
    </xf>
    <xf numFmtId="9" fontId="62" fillId="41" borderId="14" xfId="0" applyNumberFormat="1" applyFont="1" applyFill="1" applyBorder="1" applyAlignment="1">
      <alignment horizontal="center" vertical="center"/>
    </xf>
    <xf numFmtId="3" fontId="86" fillId="42" borderId="13" xfId="0" applyNumberFormat="1" applyFont="1" applyFill="1" applyBorder="1" applyAlignment="1">
      <alignment horizontal="center" vertical="center"/>
    </xf>
    <xf numFmtId="3" fontId="86" fillId="42" borderId="37" xfId="0" applyNumberFormat="1" applyFont="1" applyFill="1" applyBorder="1" applyAlignment="1">
      <alignment horizontal="center" vertical="center"/>
    </xf>
    <xf numFmtId="3" fontId="86" fillId="42" borderId="14" xfId="0" applyNumberFormat="1" applyFont="1" applyFill="1" applyBorder="1" applyAlignment="1">
      <alignment horizontal="center" vertical="center"/>
    </xf>
    <xf numFmtId="0" fontId="61" fillId="42" borderId="14" xfId="0" applyFont="1" applyFill="1" applyBorder="1" applyAlignment="1">
      <alignment vertical="center"/>
    </xf>
    <xf numFmtId="9" fontId="86" fillId="42" borderId="14" xfId="0" applyNumberFormat="1" applyFont="1" applyFill="1" applyBorder="1" applyAlignment="1">
      <alignment horizontal="center" vertical="center"/>
    </xf>
    <xf numFmtId="0" fontId="63" fillId="44" borderId="0" xfId="0" applyFont="1" applyFill="1" applyAlignment="1">
      <alignment vertical="center" wrapText="1"/>
    </xf>
    <xf numFmtId="0" fontId="63" fillId="44" borderId="14" xfId="0" applyFont="1" applyFill="1" applyBorder="1" applyAlignment="1">
      <alignment vertical="center" wrapText="1"/>
    </xf>
    <xf numFmtId="0" fontId="62" fillId="40" borderId="0" xfId="0" applyFont="1" applyFill="1" applyAlignment="1">
      <alignment horizontal="left" vertical="center" wrapText="1" indent="1"/>
    </xf>
    <xf numFmtId="3" fontId="62" fillId="40" borderId="0" xfId="0" applyNumberFormat="1" applyFont="1" applyFill="1" applyAlignment="1">
      <alignment horizontal="center" vertical="center"/>
    </xf>
    <xf numFmtId="0" fontId="22" fillId="42" borderId="0" xfId="0" applyFont="1" applyFill="1" applyAlignment="1">
      <alignment vertical="center" wrapText="1"/>
    </xf>
    <xf numFmtId="3" fontId="80" fillId="42" borderId="0" xfId="0" applyNumberFormat="1" applyFont="1" applyFill="1" applyAlignment="1">
      <alignment horizontal="center" vertical="center"/>
    </xf>
    <xf numFmtId="9" fontId="80" fillId="42" borderId="0" xfId="0" applyNumberFormat="1" applyFont="1" applyFill="1" applyAlignment="1">
      <alignment horizontal="center" vertical="center"/>
    </xf>
    <xf numFmtId="0" fontId="23" fillId="0" borderId="0" xfId="0" applyFont="1" applyFill="1" applyAlignment="1">
      <alignment vertical="center"/>
    </xf>
    <xf numFmtId="3" fontId="23" fillId="0" borderId="0" xfId="0" applyNumberFormat="1" applyFont="1" applyFill="1" applyAlignment="1">
      <alignment horizontal="center" vertical="center"/>
    </xf>
    <xf numFmtId="9" fontId="23" fillId="0" borderId="0" xfId="136" applyFont="1" applyFill="1" applyAlignment="1">
      <alignment horizontal="center" vertical="center"/>
    </xf>
    <xf numFmtId="9" fontId="23" fillId="41" borderId="0" xfId="136" applyFont="1" applyFill="1" applyAlignment="1">
      <alignment horizontal="center" vertical="center"/>
    </xf>
    <xf numFmtId="0" fontId="83" fillId="42" borderId="13" xfId="0" applyFont="1" applyFill="1" applyBorder="1" applyAlignment="1">
      <alignment vertical="center"/>
    </xf>
    <xf numFmtId="3" fontId="83" fillId="42" borderId="13" xfId="0" applyNumberFormat="1" applyFont="1" applyFill="1" applyBorder="1" applyAlignment="1">
      <alignment horizontal="center" vertical="center"/>
    </xf>
    <xf numFmtId="9" fontId="83" fillId="42" borderId="13" xfId="136" applyFont="1" applyFill="1" applyBorder="1" applyAlignment="1">
      <alignment horizontal="center" vertical="center"/>
    </xf>
    <xf numFmtId="0" fontId="75" fillId="0" borderId="0" xfId="0" applyFont="1" applyAlignment="1">
      <alignment vertical="center" wrapText="1"/>
    </xf>
    <xf numFmtId="0" fontId="0" fillId="0" borderId="0" xfId="0"/>
    <xf numFmtId="0" fontId="24" fillId="0" borderId="0" xfId="0" applyFont="1" applyFill="1" applyAlignment="1">
      <alignment horizontal="center" vertical="center"/>
    </xf>
    <xf numFmtId="3" fontId="24" fillId="0" borderId="0" xfId="0" applyNumberFormat="1" applyFont="1" applyFill="1" applyAlignment="1">
      <alignment horizontal="center" vertical="center"/>
    </xf>
    <xf numFmtId="165" fontId="24" fillId="0" borderId="0" xfId="0" applyNumberFormat="1" applyFont="1" applyFill="1" applyAlignment="1">
      <alignment horizontal="center" vertical="center"/>
    </xf>
    <xf numFmtId="170" fontId="24" fillId="0" borderId="0" xfId="0" applyNumberFormat="1" applyFont="1" applyFill="1" applyAlignment="1">
      <alignment horizontal="center" vertical="center"/>
    </xf>
    <xf numFmtId="165" fontId="0" fillId="0" borderId="0" xfId="0" applyNumberFormat="1" applyFill="1" applyAlignment="1">
      <alignment horizontal="center"/>
    </xf>
    <xf numFmtId="0" fontId="24" fillId="40" borderId="0" xfId="0" applyFont="1" applyFill="1" applyAlignment="1">
      <alignment horizontal="center" vertical="center"/>
    </xf>
    <xf numFmtId="3" fontId="24" fillId="40" borderId="0" xfId="0" applyNumberFormat="1" applyFont="1" applyFill="1" applyAlignment="1">
      <alignment horizontal="center" vertical="center"/>
    </xf>
    <xf numFmtId="165" fontId="24" fillId="40" borderId="0" xfId="0" applyNumberFormat="1" applyFont="1" applyFill="1" applyAlignment="1">
      <alignment horizontal="center" vertical="center"/>
    </xf>
    <xf numFmtId="170" fontId="24" fillId="40" borderId="0" xfId="0" applyNumberFormat="1" applyFont="1" applyFill="1" applyAlignment="1">
      <alignment horizontal="center" vertical="center"/>
    </xf>
    <xf numFmtId="165" fontId="0" fillId="40" borderId="0" xfId="0" applyNumberFormat="1" applyFill="1" applyAlignment="1">
      <alignment horizontal="center"/>
    </xf>
    <xf numFmtId="170" fontId="24" fillId="40" borderId="28" xfId="0" applyNumberFormat="1" applyFont="1" applyFill="1" applyBorder="1" applyAlignment="1">
      <alignment horizontal="center" vertical="center"/>
    </xf>
    <xf numFmtId="165" fontId="24" fillId="40" borderId="28" xfId="0" applyNumberFormat="1" applyFont="1" applyFill="1" applyBorder="1" applyAlignment="1">
      <alignment horizontal="center" vertical="center"/>
    </xf>
    <xf numFmtId="0" fontId="79" fillId="45" borderId="13" xfId="89" applyFont="1" applyFill="1" applyBorder="1" applyAlignment="1">
      <alignment vertical="center" wrapText="1"/>
    </xf>
    <xf numFmtId="0" fontId="61" fillId="45" borderId="13" xfId="89" applyFont="1" applyFill="1" applyBorder="1" applyAlignment="1">
      <alignment horizontal="center"/>
    </xf>
    <xf numFmtId="0" fontId="19" fillId="0" borderId="0" xfId="89" applyFont="1" applyFill="1" applyAlignment="1">
      <alignment horizontal="left"/>
    </xf>
    <xf numFmtId="170" fontId="19" fillId="0" borderId="0" xfId="43" applyNumberFormat="1" applyFont="1" applyFill="1" applyAlignment="1">
      <alignment horizontal="center"/>
    </xf>
    <xf numFmtId="170" fontId="19" fillId="0" borderId="29" xfId="43" applyNumberFormat="1" applyFont="1" applyFill="1" applyBorder="1" applyAlignment="1">
      <alignment horizontal="center"/>
    </xf>
    <xf numFmtId="0" fontId="19" fillId="40" borderId="0" xfId="89" applyFont="1" applyFill="1" applyAlignment="1">
      <alignment horizontal="left"/>
    </xf>
    <xf numFmtId="170" fontId="19" fillId="40" borderId="0" xfId="43" applyNumberFormat="1" applyFont="1" applyFill="1" applyAlignment="1">
      <alignment horizontal="center"/>
    </xf>
    <xf numFmtId="0" fontId="87" fillId="0" borderId="0" xfId="0" applyFont="1"/>
    <xf numFmtId="0" fontId="19" fillId="40" borderId="0" xfId="0" applyFont="1" applyFill="1" applyAlignment="1">
      <alignment horizontal="left" vertical="center"/>
    </xf>
    <xf numFmtId="0" fontId="19" fillId="40" borderId="0" xfId="0" applyFont="1" applyFill="1" applyAlignment="1">
      <alignment horizontal="left" vertical="center" indent="4"/>
    </xf>
    <xf numFmtId="165" fontId="88" fillId="42" borderId="17" xfId="0" applyNumberFormat="1" applyFont="1" applyFill="1" applyBorder="1" applyAlignment="1">
      <alignment horizontal="center" vertical="center"/>
    </xf>
    <xf numFmtId="6" fontId="88" fillId="42" borderId="18" xfId="0" applyNumberFormat="1" applyFont="1" applyFill="1" applyBorder="1" applyAlignment="1">
      <alignment horizontal="center" vertical="center"/>
    </xf>
    <xf numFmtId="170" fontId="19" fillId="0" borderId="0" xfId="0" applyNumberFormat="1" applyFont="1" applyFill="1" applyAlignment="1">
      <alignment horizontal="left" vertical="center"/>
    </xf>
    <xf numFmtId="170" fontId="19" fillId="0" borderId="0" xfId="0" applyNumberFormat="1" applyFont="1" applyFill="1" applyAlignment="1">
      <alignment horizontal="center" vertical="center"/>
    </xf>
    <xf numFmtId="0" fontId="19" fillId="0" borderId="0" xfId="0" applyFont="1" applyFill="1" applyAlignment="1">
      <alignment horizontal="left" vertical="center"/>
    </xf>
    <xf numFmtId="170" fontId="19" fillId="40" borderId="0" xfId="0" applyNumberFormat="1" applyFont="1" applyFill="1" applyAlignment="1">
      <alignment horizontal="center" vertical="center"/>
    </xf>
    <xf numFmtId="170" fontId="86" fillId="42" borderId="0" xfId="0" applyNumberFormat="1" applyFont="1" applyFill="1" applyAlignment="1">
      <alignment horizontal="center" vertical="center"/>
    </xf>
    <xf numFmtId="9" fontId="85" fillId="39" borderId="0" xfId="136" applyFont="1" applyFill="1" applyAlignment="1">
      <alignment horizontal="center" vertical="center"/>
    </xf>
    <xf numFmtId="9" fontId="85" fillId="41" borderId="0" xfId="136" applyFont="1" applyFill="1" applyAlignment="1">
      <alignment horizontal="center" vertical="center"/>
    </xf>
    <xf numFmtId="170" fontId="23" fillId="40" borderId="0" xfId="0" applyNumberFormat="1" applyFont="1" applyFill="1" applyAlignment="1">
      <alignment horizontal="center" vertical="center"/>
    </xf>
    <xf numFmtId="170" fontId="88" fillId="42" borderId="0" xfId="0" applyNumberFormat="1" applyFont="1" applyFill="1" applyAlignment="1">
      <alignment horizontal="center" vertical="center"/>
    </xf>
    <xf numFmtId="170" fontId="83" fillId="42" borderId="0" xfId="0" applyNumberFormat="1" applyFont="1" applyFill="1" applyAlignment="1">
      <alignment horizontal="center" vertical="center"/>
    </xf>
    <xf numFmtId="165" fontId="86" fillId="42" borderId="0" xfId="0" applyNumberFormat="1" applyFont="1" applyFill="1" applyAlignment="1">
      <alignment horizontal="center" vertical="center"/>
    </xf>
    <xf numFmtId="0" fontId="61" fillId="42" borderId="13" xfId="0" applyFont="1" applyFill="1" applyBorder="1" applyAlignment="1">
      <alignment vertical="center"/>
    </xf>
    <xf numFmtId="165" fontId="61" fillId="42" borderId="13" xfId="0" applyNumberFormat="1" applyFont="1" applyFill="1" applyBorder="1" applyAlignment="1">
      <alignment horizontal="center" vertical="center"/>
    </xf>
    <xf numFmtId="9" fontId="61" fillId="42" borderId="13" xfId="0" applyNumberFormat="1" applyFont="1" applyFill="1" applyBorder="1" applyAlignment="1">
      <alignment horizontal="center" vertical="center"/>
    </xf>
    <xf numFmtId="170" fontId="61" fillId="42" borderId="13" xfId="0" applyNumberFormat="1" applyFont="1" applyFill="1" applyBorder="1" applyAlignment="1">
      <alignment horizontal="center" vertical="center"/>
    </xf>
    <xf numFmtId="165" fontId="62" fillId="44" borderId="0" xfId="0" applyNumberFormat="1" applyFont="1" applyFill="1" applyAlignment="1">
      <alignment horizontal="center" vertical="center"/>
    </xf>
    <xf numFmtId="0" fontId="84" fillId="40" borderId="0" xfId="0" applyFont="1" applyFill="1" applyAlignment="1">
      <alignment horizontal="left" vertical="center" indent="1"/>
    </xf>
    <xf numFmtId="165" fontId="62" fillId="40" borderId="0" xfId="0" applyNumberFormat="1" applyFont="1" applyFill="1" applyAlignment="1">
      <alignment horizontal="center" vertical="center"/>
    </xf>
    <xf numFmtId="165" fontId="61" fillId="42" borderId="14" xfId="0" applyNumberFormat="1" applyFont="1" applyFill="1" applyBorder="1" applyAlignment="1">
      <alignment horizontal="center" vertical="center"/>
    </xf>
    <xf numFmtId="9" fontId="61" fillId="42" borderId="14" xfId="0" applyNumberFormat="1" applyFont="1" applyFill="1" applyBorder="1" applyAlignment="1">
      <alignment horizontal="center" vertical="center"/>
    </xf>
    <xf numFmtId="170" fontId="62" fillId="44" borderId="0" xfId="0" applyNumberFormat="1" applyFont="1" applyFill="1" applyAlignment="1">
      <alignment horizontal="center" vertical="center"/>
    </xf>
    <xf numFmtId="170" fontId="62" fillId="40" borderId="0" xfId="0" applyNumberFormat="1" applyFont="1" applyFill="1" applyAlignment="1">
      <alignment horizontal="center" vertical="center"/>
    </xf>
    <xf numFmtId="170" fontId="61" fillId="42" borderId="14" xfId="0" applyNumberFormat="1" applyFont="1" applyFill="1" applyBorder="1" applyAlignment="1">
      <alignment horizontal="center" vertical="center"/>
    </xf>
    <xf numFmtId="9" fontId="62" fillId="39" borderId="0" xfId="136" applyFont="1" applyFill="1" applyAlignment="1">
      <alignment horizontal="center" vertical="center"/>
    </xf>
    <xf numFmtId="9" fontId="62" fillId="40" borderId="0" xfId="136" applyFont="1" applyFill="1" applyAlignment="1">
      <alignment horizontal="center" vertical="center"/>
    </xf>
    <xf numFmtId="9" fontId="61" fillId="42" borderId="13" xfId="136" applyFont="1" applyFill="1" applyBorder="1" applyAlignment="1">
      <alignment horizontal="center" vertical="center"/>
    </xf>
    <xf numFmtId="3" fontId="0" fillId="37" borderId="0" xfId="0" applyNumberFormat="1" applyFill="1"/>
    <xf numFmtId="0" fontId="89" fillId="37" borderId="0" xfId="0" applyFont="1" applyFill="1" applyBorder="1" applyAlignment="1">
      <alignment horizontal="left" vertical="center"/>
    </xf>
    <xf numFmtId="167" fontId="90" fillId="37" borderId="0" xfId="0" applyNumberFormat="1" applyFont="1" applyFill="1" applyBorder="1" applyAlignment="1">
      <alignment horizontal="center" vertical="center"/>
    </xf>
    <xf numFmtId="9" fontId="90" fillId="37" borderId="0" xfId="0" applyNumberFormat="1" applyFont="1" applyFill="1" applyBorder="1" applyAlignment="1">
      <alignment horizontal="center" vertical="center"/>
    </xf>
    <xf numFmtId="0" fontId="90" fillId="37" borderId="0" xfId="0" applyFont="1" applyFill="1" applyBorder="1" applyAlignment="1">
      <alignment horizontal="center" vertical="center"/>
    </xf>
    <xf numFmtId="3" fontId="90" fillId="37" borderId="0" xfId="0" applyNumberFormat="1" applyFont="1" applyFill="1" applyBorder="1" applyAlignment="1">
      <alignment horizontal="center" vertical="center"/>
    </xf>
    <xf numFmtId="165" fontId="90" fillId="37" borderId="0" xfId="0" applyNumberFormat="1" applyFont="1" applyFill="1" applyBorder="1" applyAlignment="1">
      <alignment horizontal="center" vertical="center"/>
    </xf>
    <xf numFmtId="0" fontId="0" fillId="0" borderId="0" xfId="0"/>
    <xf numFmtId="0" fontId="0" fillId="0" borderId="0" xfId="0"/>
    <xf numFmtId="0" fontId="61" fillId="47" borderId="15" xfId="0" applyFont="1" applyFill="1" applyBorder="1" applyAlignment="1">
      <alignment horizontal="center" vertical="center"/>
    </xf>
    <xf numFmtId="0" fontId="21" fillId="47" borderId="15" xfId="0" applyFont="1" applyFill="1" applyBorder="1" applyAlignment="1">
      <alignment horizontal="center" vertical="center"/>
    </xf>
    <xf numFmtId="0" fontId="83" fillId="47" borderId="11" xfId="0" applyFont="1" applyFill="1" applyBorder="1" applyAlignment="1">
      <alignment horizontal="center" vertical="center"/>
    </xf>
    <xf numFmtId="0" fontId="83" fillId="47" borderId="15" xfId="0" applyFont="1" applyFill="1" applyBorder="1" applyAlignment="1">
      <alignment horizontal="center" vertical="center"/>
    </xf>
    <xf numFmtId="0" fontId="22" fillId="47" borderId="15" xfId="0" applyFont="1" applyFill="1" applyBorder="1" applyAlignment="1">
      <alignment horizontal="center" vertical="center"/>
    </xf>
    <xf numFmtId="0" fontId="83" fillId="47" borderId="12" xfId="0" applyFont="1" applyFill="1" applyBorder="1" applyAlignment="1">
      <alignment horizontal="center" vertical="center"/>
    </xf>
    <xf numFmtId="0" fontId="74" fillId="0" borderId="0" xfId="0" applyFont="1" applyAlignment="1">
      <alignment horizontal="left" vertical="center" wrapText="1"/>
    </xf>
    <xf numFmtId="0" fontId="75" fillId="0" borderId="0" xfId="0" applyFont="1" applyAlignment="1">
      <alignment horizontal="left" vertical="center" wrapText="1"/>
    </xf>
    <xf numFmtId="0" fontId="75" fillId="0" borderId="0" xfId="0" applyFont="1" applyAlignment="1">
      <alignment vertical="center"/>
    </xf>
    <xf numFmtId="0" fontId="75" fillId="0" borderId="0" xfId="0" applyFont="1" applyFill="1" applyAlignment="1">
      <alignment horizontal="left" vertical="center" wrapText="1"/>
    </xf>
    <xf numFmtId="0" fontId="0" fillId="0" borderId="0" xfId="0" applyAlignment="1"/>
    <xf numFmtId="0" fontId="0" fillId="0" borderId="0" xfId="0"/>
    <xf numFmtId="0" fontId="0" fillId="0" borderId="0" xfId="0" applyAlignment="1">
      <alignment horizontal="left" vertical="center" wrapText="1"/>
    </xf>
    <xf numFmtId="0" fontId="0" fillId="0" borderId="0" xfId="0"/>
    <xf numFmtId="0" fontId="21" fillId="37" borderId="38" xfId="0" applyFont="1" applyFill="1" applyBorder="1" applyAlignment="1">
      <alignment horizontal="center" vertical="center" wrapText="1"/>
    </xf>
    <xf numFmtId="0" fontId="21" fillId="37" borderId="0" xfId="0" applyFont="1" applyFill="1" applyBorder="1" applyAlignment="1">
      <alignment horizontal="center" vertical="center" wrapText="1"/>
    </xf>
    <xf numFmtId="0" fontId="21" fillId="37" borderId="36" xfId="0" applyFont="1" applyFill="1" applyBorder="1" applyAlignment="1">
      <alignment horizontal="center" vertical="center" wrapText="1"/>
    </xf>
    <xf numFmtId="169" fontId="25" fillId="37" borderId="0" xfId="41" applyNumberFormat="1" applyFill="1" applyBorder="1" applyAlignment="1">
      <alignment horizontal="center" vertical="center"/>
    </xf>
    <xf numFmtId="3" fontId="91" fillId="37" borderId="0" xfId="41" applyNumberFormat="1" applyFont="1" applyFill="1" applyBorder="1" applyAlignment="1">
      <alignment horizontal="left" vertical="center"/>
    </xf>
    <xf numFmtId="169" fontId="91" fillId="37" borderId="0" xfId="41" applyNumberFormat="1" applyFont="1" applyFill="1" applyBorder="1" applyAlignment="1">
      <alignment horizontal="center" vertical="center"/>
    </xf>
    <xf numFmtId="3" fontId="92" fillId="37" borderId="0" xfId="41" applyNumberFormat="1" applyFont="1" applyFill="1" applyBorder="1" applyAlignment="1">
      <alignment horizontal="left" vertical="center"/>
    </xf>
    <xf numFmtId="169" fontId="92" fillId="37" borderId="0" xfId="41" applyNumberFormat="1" applyFont="1" applyFill="1" applyBorder="1" applyAlignment="1">
      <alignment horizontal="center" vertical="center"/>
    </xf>
    <xf numFmtId="169" fontId="25" fillId="37" borderId="0" xfId="41" applyNumberFormat="1" applyFont="1" applyFill="1" applyBorder="1" applyAlignment="1">
      <alignment horizontal="center" vertical="center"/>
    </xf>
    <xf numFmtId="0" fontId="25" fillId="37" borderId="0" xfId="41" applyFont="1" applyFill="1"/>
    <xf numFmtId="0" fontId="75" fillId="0" borderId="0" xfId="0" applyFont="1" applyAlignment="1">
      <alignment horizontal="left" vertical="center" wrapText="1"/>
    </xf>
    <xf numFmtId="0" fontId="75" fillId="0" borderId="0" xfId="0" applyFont="1" applyAlignment="1">
      <alignment vertical="center"/>
    </xf>
    <xf numFmtId="0" fontId="75" fillId="0" borderId="0" xfId="0" applyFont="1" applyFill="1" applyAlignment="1">
      <alignment horizontal="left" vertical="center" wrapText="1"/>
    </xf>
    <xf numFmtId="0" fontId="0" fillId="0" borderId="0" xfId="0"/>
    <xf numFmtId="0" fontId="0" fillId="0" borderId="0" xfId="0" applyAlignment="1">
      <alignment vertical="center" wrapText="1"/>
    </xf>
    <xf numFmtId="0" fontId="75" fillId="0" borderId="0" xfId="0" applyFont="1" applyAlignment="1">
      <alignment wrapText="1"/>
    </xf>
    <xf numFmtId="170" fontId="24" fillId="37" borderId="0" xfId="0" applyNumberFormat="1" applyFont="1" applyFill="1" applyAlignment="1">
      <alignment horizontal="center" vertical="center"/>
    </xf>
    <xf numFmtId="165" fontId="24" fillId="37" borderId="0" xfId="0" applyNumberFormat="1" applyFont="1" applyFill="1" applyAlignment="1">
      <alignment horizontal="center" vertical="center"/>
    </xf>
    <xf numFmtId="169" fontId="61" fillId="42" borderId="0" xfId="0" applyNumberFormat="1" applyFont="1" applyFill="1" applyAlignment="1">
      <alignment horizontal="left" vertical="center"/>
    </xf>
    <xf numFmtId="169" fontId="61" fillId="42" borderId="0" xfId="0" applyNumberFormat="1" applyFont="1" applyFill="1" applyAlignment="1">
      <alignment vertical="center"/>
    </xf>
    <xf numFmtId="0" fontId="0" fillId="0" borderId="0" xfId="0"/>
    <xf numFmtId="0" fontId="74" fillId="0" borderId="0" xfId="0" applyFont="1" applyAlignment="1">
      <alignment horizontal="left" vertical="center" wrapText="1"/>
    </xf>
    <xf numFmtId="0" fontId="63" fillId="41" borderId="14" xfId="89" applyFont="1" applyFill="1" applyBorder="1" applyAlignment="1">
      <alignment horizontal="left" vertical="center" wrapText="1"/>
    </xf>
    <xf numFmtId="0" fontId="63" fillId="41" borderId="13" xfId="89" applyFont="1" applyFill="1" applyBorder="1" applyAlignment="1">
      <alignment horizontal="left" vertical="center" wrapText="1"/>
    </xf>
    <xf numFmtId="0" fontId="75" fillId="0" borderId="0" xfId="0" applyFont="1" applyAlignment="1">
      <alignment horizontal="left" vertical="center" wrapText="1"/>
    </xf>
    <xf numFmtId="0" fontId="66" fillId="0" borderId="0" xfId="0" applyFont="1" applyAlignment="1">
      <alignment horizontal="left" vertical="top" wrapText="1"/>
    </xf>
    <xf numFmtId="0" fontId="61" fillId="33" borderId="12" xfId="89" applyFont="1" applyFill="1" applyBorder="1" applyAlignment="1">
      <alignment horizontal="center" vertical="center" wrapText="1"/>
    </xf>
    <xf numFmtId="0" fontId="75" fillId="0" borderId="0" xfId="0" applyFont="1" applyFill="1" applyAlignment="1">
      <alignment horizontal="left" vertical="center" wrapText="1"/>
    </xf>
    <xf numFmtId="0" fontId="75" fillId="0" borderId="0" xfId="0" applyFont="1" applyAlignment="1">
      <alignment vertical="center"/>
    </xf>
    <xf numFmtId="0" fontId="0" fillId="0" borderId="0" xfId="0" applyAlignment="1">
      <alignment vertical="center"/>
    </xf>
    <xf numFmtId="0" fontId="21" fillId="37" borderId="20" xfId="0" applyFont="1" applyFill="1" applyBorder="1" applyAlignment="1">
      <alignment horizontal="center" vertical="center" wrapText="1"/>
    </xf>
    <xf numFmtId="0" fontId="21" fillId="37" borderId="21" xfId="0" applyFont="1" applyFill="1" applyBorder="1" applyAlignment="1">
      <alignment horizontal="center" vertical="center" wrapText="1"/>
    </xf>
    <xf numFmtId="0" fontId="21" fillId="37" borderId="18" xfId="0" applyFont="1" applyFill="1" applyBorder="1" applyAlignment="1">
      <alignment horizontal="center" vertical="center" wrapText="1"/>
    </xf>
    <xf numFmtId="0" fontId="21" fillId="37" borderId="26" xfId="0" applyFont="1" applyFill="1" applyBorder="1" applyAlignment="1">
      <alignment horizontal="center" vertical="center" wrapText="1"/>
    </xf>
    <xf numFmtId="0" fontId="21" fillId="37" borderId="24" xfId="0" applyFont="1" applyFill="1" applyBorder="1" applyAlignment="1">
      <alignment horizontal="center" vertical="center" wrapText="1"/>
    </xf>
    <xf numFmtId="0" fontId="21" fillId="37" borderId="25" xfId="0" applyFont="1" applyFill="1" applyBorder="1" applyAlignment="1">
      <alignment horizontal="center" vertical="center" wrapText="1"/>
    </xf>
    <xf numFmtId="0" fontId="75" fillId="0" borderId="0" xfId="0" applyFont="1" applyAlignment="1">
      <alignment vertical="center" wrapText="1"/>
    </xf>
    <xf numFmtId="0" fontId="75" fillId="0" borderId="0" xfId="0" applyFont="1" applyAlignment="1"/>
    <xf numFmtId="0" fontId="77" fillId="0" borderId="0" xfId="0" applyFont="1" applyAlignment="1">
      <alignment horizontal="left" vertical="center"/>
    </xf>
    <xf numFmtId="0" fontId="89" fillId="37" borderId="0" xfId="0" applyFont="1" applyFill="1" applyBorder="1" applyAlignment="1">
      <alignment horizontal="left" vertical="center"/>
    </xf>
    <xf numFmtId="0" fontId="75" fillId="0" borderId="0" xfId="0" applyFont="1" applyAlignment="1">
      <alignment horizontal="left" vertical="center"/>
    </xf>
    <xf numFmtId="0" fontId="21" fillId="33" borderId="22" xfId="0" applyFont="1" applyFill="1" applyBorder="1" applyAlignment="1">
      <alignment horizontal="center" vertical="center" wrapText="1"/>
    </xf>
    <xf numFmtId="0" fontId="21" fillId="33" borderId="19" xfId="0" applyFont="1" applyFill="1" applyBorder="1" applyAlignment="1">
      <alignment horizontal="center" vertical="center" wrapText="1"/>
    </xf>
    <xf numFmtId="0" fontId="21" fillId="33" borderId="11" xfId="0" applyFont="1" applyFill="1" applyBorder="1" applyAlignment="1">
      <alignment horizontal="center" vertical="center" wrapText="1"/>
    </xf>
    <xf numFmtId="0" fontId="72" fillId="41" borderId="22" xfId="0" applyFont="1" applyFill="1" applyBorder="1" applyAlignment="1">
      <alignment vertical="center" wrapText="1"/>
    </xf>
    <xf numFmtId="0" fontId="72" fillId="41" borderId="19" xfId="0" applyFont="1" applyFill="1" applyBorder="1" applyAlignment="1">
      <alignment vertical="center" wrapText="1"/>
    </xf>
    <xf numFmtId="0" fontId="72" fillId="41" borderId="11" xfId="0" applyFont="1" applyFill="1" applyBorder="1" applyAlignment="1">
      <alignment vertical="center" wrapText="1"/>
    </xf>
    <xf numFmtId="0" fontId="0" fillId="0" borderId="0" xfId="0" applyAlignment="1"/>
    <xf numFmtId="0" fontId="21" fillId="33" borderId="23" xfId="0" applyFont="1" applyFill="1" applyBorder="1" applyAlignment="1">
      <alignment vertical="center" wrapText="1"/>
    </xf>
    <xf numFmtId="0" fontId="21" fillId="33" borderId="17" xfId="0" applyFont="1" applyFill="1" applyBorder="1" applyAlignment="1">
      <alignment vertical="center" wrapText="1"/>
    </xf>
    <xf numFmtId="0" fontId="21" fillId="33" borderId="26" xfId="0" applyFont="1" applyFill="1" applyBorder="1" applyAlignment="1">
      <alignment horizontal="center" vertical="center" wrapText="1"/>
    </xf>
    <xf numFmtId="0" fontId="21" fillId="33" borderId="24" xfId="0" applyFont="1" applyFill="1" applyBorder="1" applyAlignment="1">
      <alignment horizontal="center" vertical="center" wrapText="1"/>
    </xf>
    <xf numFmtId="0" fontId="21" fillId="33" borderId="25" xfId="0" applyFont="1" applyFill="1" applyBorder="1" applyAlignment="1">
      <alignment horizontal="center" vertical="center" wrapText="1"/>
    </xf>
    <xf numFmtId="0" fontId="21" fillId="33" borderId="20" xfId="0" applyFont="1" applyFill="1" applyBorder="1" applyAlignment="1">
      <alignment horizontal="center" vertical="center" wrapText="1"/>
    </xf>
    <xf numFmtId="0" fontId="21" fillId="33" borderId="2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66" fillId="0" borderId="0" xfId="0" applyFont="1" applyAlignment="1">
      <alignment horizontal="left" wrapText="1"/>
    </xf>
    <xf numFmtId="0" fontId="0" fillId="0" borderId="39" xfId="0" applyBorder="1" applyAlignment="1">
      <alignment vertical="center" wrapText="1"/>
    </xf>
    <xf numFmtId="0" fontId="21" fillId="33" borderId="38" xfId="0" applyFont="1" applyFill="1" applyBorder="1" applyAlignment="1">
      <alignment horizontal="center" vertical="center" wrapText="1"/>
    </xf>
    <xf numFmtId="0" fontId="21" fillId="33" borderId="0" xfId="0" applyFont="1" applyFill="1" applyAlignment="1">
      <alignment horizontal="center" vertical="center" wrapText="1"/>
    </xf>
    <xf numFmtId="0" fontId="21" fillId="33" borderId="36" xfId="0" applyFont="1" applyFill="1" applyBorder="1" applyAlignment="1">
      <alignment horizontal="center" vertical="center" wrapText="1"/>
    </xf>
    <xf numFmtId="0" fontId="77" fillId="0" borderId="0" xfId="0" applyFont="1" applyAlignment="1">
      <alignment horizontal="left" vertical="center" wrapText="1"/>
    </xf>
    <xf numFmtId="0" fontId="77" fillId="0" borderId="0" xfId="0" applyFont="1" applyAlignment="1"/>
    <xf numFmtId="0" fontId="0" fillId="0" borderId="0" xfId="0"/>
    <xf numFmtId="0" fontId="77" fillId="0" borderId="0" xfId="0" applyFont="1" applyFill="1" applyAlignment="1">
      <alignment horizontal="left" vertical="center" wrapText="1"/>
    </xf>
    <xf numFmtId="0" fontId="72" fillId="41" borderId="22" xfId="0" applyFont="1" applyFill="1" applyBorder="1" applyAlignment="1">
      <alignment horizontal="left" vertical="center" wrapText="1"/>
    </xf>
    <xf numFmtId="0" fontId="72" fillId="41" borderId="19" xfId="0" applyFont="1" applyFill="1" applyBorder="1" applyAlignment="1">
      <alignment horizontal="left" vertical="center" wrapText="1"/>
    </xf>
    <xf numFmtId="0" fontId="72" fillId="41" borderId="11" xfId="0" applyFont="1" applyFill="1" applyBorder="1" applyAlignment="1">
      <alignment horizontal="left" vertical="center" wrapText="1"/>
    </xf>
    <xf numFmtId="0" fontId="75" fillId="0" borderId="0" xfId="0" applyFont="1" applyAlignment="1">
      <alignment horizontal="left" vertical="top" wrapText="1"/>
    </xf>
    <xf numFmtId="0" fontId="21" fillId="33" borderId="23"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0" fillId="0" borderId="0" xfId="0" applyAlignment="1">
      <alignment horizontal="left" vertical="center" wrapText="1"/>
    </xf>
    <xf numFmtId="0" fontId="61" fillId="33" borderId="31" xfId="89" applyFont="1" applyFill="1" applyBorder="1" applyAlignment="1">
      <alignment horizontal="center" vertical="center" wrapText="1"/>
    </xf>
    <xf numFmtId="0" fontId="61" fillId="33" borderId="32" xfId="89" applyFont="1" applyFill="1" applyBorder="1" applyAlignment="1">
      <alignment horizontal="center" vertical="center" wrapText="1"/>
    </xf>
    <xf numFmtId="0" fontId="61" fillId="33" borderId="33" xfId="89" applyFont="1" applyFill="1" applyBorder="1" applyAlignment="1">
      <alignment horizontal="center" vertical="center" wrapText="1"/>
    </xf>
    <xf numFmtId="0" fontId="22" fillId="33" borderId="34" xfId="0" applyFont="1" applyFill="1" applyBorder="1" applyAlignment="1">
      <alignment horizontal="center" vertical="center" wrapText="1"/>
    </xf>
    <xf numFmtId="0" fontId="22" fillId="33" borderId="16" xfId="0" applyFont="1" applyFill="1" applyBorder="1" applyAlignment="1">
      <alignment horizontal="center" vertical="center" wrapText="1"/>
    </xf>
    <xf numFmtId="0" fontId="61" fillId="33" borderId="27" xfId="89" applyFont="1" applyFill="1" applyBorder="1" applyAlignment="1">
      <alignment horizontal="center" vertical="center" wrapText="1"/>
    </xf>
    <xf numFmtId="0" fontId="61" fillId="33" borderId="35" xfId="89" applyFont="1" applyFill="1" applyBorder="1" applyAlignment="1">
      <alignment horizontal="center" vertical="center" wrapText="1"/>
    </xf>
    <xf numFmtId="0" fontId="20" fillId="0" borderId="0" xfId="0" applyFont="1" applyAlignment="1">
      <alignment horizontal="center" wrapText="1"/>
    </xf>
    <xf numFmtId="0" fontId="63" fillId="0" borderId="0" xfId="0" applyFont="1" applyFill="1" applyAlignment="1">
      <alignment horizontal="left" vertical="center" wrapText="1"/>
    </xf>
    <xf numFmtId="0" fontId="0" fillId="0" borderId="0" xfId="0" applyFill="1" applyAlignment="1">
      <alignment horizontal="left" wrapText="1"/>
    </xf>
    <xf numFmtId="0" fontId="0" fillId="0" borderId="0" xfId="0" applyAlignment="1">
      <alignment vertical="center" wrapText="1"/>
    </xf>
    <xf numFmtId="0" fontId="75" fillId="0" borderId="0" xfId="0" applyFont="1" applyAlignment="1">
      <alignment wrapText="1"/>
    </xf>
    <xf numFmtId="0" fontId="0" fillId="0" borderId="0" xfId="0" applyAlignment="1">
      <alignment horizontal="left" vertical="center"/>
    </xf>
    <xf numFmtId="0" fontId="63" fillId="44" borderId="30" xfId="0" applyFont="1" applyFill="1" applyBorder="1" applyAlignment="1">
      <alignment horizontal="left" vertical="center"/>
    </xf>
    <xf numFmtId="0" fontId="75" fillId="0" borderId="30" xfId="0" applyFont="1" applyBorder="1" applyAlignment="1">
      <alignment vertical="center"/>
    </xf>
    <xf numFmtId="0" fontId="0" fillId="0" borderId="30" xfId="0" applyBorder="1" applyAlignment="1">
      <alignment vertical="center"/>
    </xf>
    <xf numFmtId="0" fontId="82" fillId="44" borderId="30" xfId="0" applyFont="1" applyFill="1" applyBorder="1" applyAlignment="1">
      <alignment horizontal="left" vertical="center"/>
    </xf>
  </cellXfs>
  <cellStyles count="139">
    <cellStyle name="20% - Accent1" xfId="18" builtinId="30" customBuiltin="1"/>
    <cellStyle name="20% - Accent1 2" xfId="64" xr:uid="{00000000-0005-0000-0000-000001000000}"/>
    <cellStyle name="20% - Accent1 3" xfId="110" xr:uid="{00000000-0005-0000-0000-000002000000}"/>
    <cellStyle name="20% - Accent2" xfId="22" builtinId="34" customBuiltin="1"/>
    <cellStyle name="20% - Accent2 2" xfId="68" xr:uid="{00000000-0005-0000-0000-000004000000}"/>
    <cellStyle name="20% - Accent2 3" xfId="114" xr:uid="{00000000-0005-0000-0000-000005000000}"/>
    <cellStyle name="20% - Accent3" xfId="26" builtinId="38" customBuiltin="1"/>
    <cellStyle name="20% - Accent3 2" xfId="72" xr:uid="{00000000-0005-0000-0000-000007000000}"/>
    <cellStyle name="20% - Accent3 3" xfId="118" xr:uid="{00000000-0005-0000-0000-000008000000}"/>
    <cellStyle name="20% - Accent4" xfId="30" builtinId="42" customBuiltin="1"/>
    <cellStyle name="20% - Accent4 2" xfId="76" xr:uid="{00000000-0005-0000-0000-00000A000000}"/>
    <cellStyle name="20% - Accent4 3" xfId="122" xr:uid="{00000000-0005-0000-0000-00000B000000}"/>
    <cellStyle name="20% - Accent5" xfId="34" builtinId="46" customBuiltin="1"/>
    <cellStyle name="20% - Accent5 2" xfId="80" xr:uid="{00000000-0005-0000-0000-00000D000000}"/>
    <cellStyle name="20% - Accent5 3" xfId="126" xr:uid="{00000000-0005-0000-0000-00000E000000}"/>
    <cellStyle name="20% - Accent6" xfId="38" builtinId="50" customBuiltin="1"/>
    <cellStyle name="20% - Accent6 2" xfId="84" xr:uid="{00000000-0005-0000-0000-000010000000}"/>
    <cellStyle name="20% - Accent6 3" xfId="130" xr:uid="{00000000-0005-0000-0000-000011000000}"/>
    <cellStyle name="40% - Accent1" xfId="19" builtinId="31" customBuiltin="1"/>
    <cellStyle name="40% - Accent1 2" xfId="65" xr:uid="{00000000-0005-0000-0000-000013000000}"/>
    <cellStyle name="40% - Accent1 3" xfId="111" xr:uid="{00000000-0005-0000-0000-000014000000}"/>
    <cellStyle name="40% - Accent2" xfId="23" builtinId="35" customBuiltin="1"/>
    <cellStyle name="40% - Accent2 2" xfId="69" xr:uid="{00000000-0005-0000-0000-000016000000}"/>
    <cellStyle name="40% - Accent2 3" xfId="115" xr:uid="{00000000-0005-0000-0000-000017000000}"/>
    <cellStyle name="40% - Accent3" xfId="27" builtinId="39" customBuiltin="1"/>
    <cellStyle name="40% - Accent3 2" xfId="73" xr:uid="{00000000-0005-0000-0000-000019000000}"/>
    <cellStyle name="40% - Accent3 3" xfId="119" xr:uid="{00000000-0005-0000-0000-00001A000000}"/>
    <cellStyle name="40% - Accent4" xfId="31" builtinId="43" customBuiltin="1"/>
    <cellStyle name="40% - Accent4 2" xfId="77" xr:uid="{00000000-0005-0000-0000-00001C000000}"/>
    <cellStyle name="40% - Accent4 3" xfId="123" xr:uid="{00000000-0005-0000-0000-00001D000000}"/>
    <cellStyle name="40% - Accent5" xfId="35" builtinId="47" customBuiltin="1"/>
    <cellStyle name="40% - Accent5 2" xfId="81" xr:uid="{00000000-0005-0000-0000-00001F000000}"/>
    <cellStyle name="40% - Accent5 3" xfId="127" xr:uid="{00000000-0005-0000-0000-000020000000}"/>
    <cellStyle name="40% - Accent6" xfId="39" builtinId="51" customBuiltin="1"/>
    <cellStyle name="40% - Accent6 2" xfId="85" xr:uid="{00000000-0005-0000-0000-000022000000}"/>
    <cellStyle name="40% - Accent6 3" xfId="131" xr:uid="{00000000-0005-0000-0000-000023000000}"/>
    <cellStyle name="60% - Accent1" xfId="20" builtinId="32" customBuiltin="1"/>
    <cellStyle name="60% - Accent1 2" xfId="66" xr:uid="{00000000-0005-0000-0000-000025000000}"/>
    <cellStyle name="60% - Accent1 3" xfId="112" xr:uid="{00000000-0005-0000-0000-000026000000}"/>
    <cellStyle name="60% - Accent2" xfId="24" builtinId="36" customBuiltin="1"/>
    <cellStyle name="60% - Accent2 2" xfId="70" xr:uid="{00000000-0005-0000-0000-000028000000}"/>
    <cellStyle name="60% - Accent2 3" xfId="116" xr:uid="{00000000-0005-0000-0000-000029000000}"/>
    <cellStyle name="60% - Accent3" xfId="28" builtinId="40" customBuiltin="1"/>
    <cellStyle name="60% - Accent3 2" xfId="74" xr:uid="{00000000-0005-0000-0000-00002B000000}"/>
    <cellStyle name="60% - Accent3 3" xfId="120" xr:uid="{00000000-0005-0000-0000-00002C000000}"/>
    <cellStyle name="60% - Accent4" xfId="32" builtinId="44" customBuiltin="1"/>
    <cellStyle name="60% - Accent4 2" xfId="78" xr:uid="{00000000-0005-0000-0000-00002E000000}"/>
    <cellStyle name="60% - Accent4 3" xfId="124" xr:uid="{00000000-0005-0000-0000-00002F000000}"/>
    <cellStyle name="60% - Accent5" xfId="36" builtinId="48" customBuiltin="1"/>
    <cellStyle name="60% - Accent5 2" xfId="82" xr:uid="{00000000-0005-0000-0000-000031000000}"/>
    <cellStyle name="60% - Accent5 3" xfId="128" xr:uid="{00000000-0005-0000-0000-000032000000}"/>
    <cellStyle name="60% - Accent6" xfId="40" builtinId="52" customBuiltin="1"/>
    <cellStyle name="60% - Accent6 2" xfId="86" xr:uid="{00000000-0005-0000-0000-000034000000}"/>
    <cellStyle name="60% - Accent6 3" xfId="132" xr:uid="{00000000-0005-0000-0000-000035000000}"/>
    <cellStyle name="Accent1" xfId="17" builtinId="29" customBuiltin="1"/>
    <cellStyle name="Accent1 2" xfId="63" xr:uid="{00000000-0005-0000-0000-000037000000}"/>
    <cellStyle name="Accent1 3" xfId="109" xr:uid="{00000000-0005-0000-0000-000038000000}"/>
    <cellStyle name="Accent2" xfId="21" builtinId="33" customBuiltin="1"/>
    <cellStyle name="Accent2 2" xfId="67" xr:uid="{00000000-0005-0000-0000-00003A000000}"/>
    <cellStyle name="Accent2 3" xfId="113" xr:uid="{00000000-0005-0000-0000-00003B000000}"/>
    <cellStyle name="Accent3" xfId="25" builtinId="37" customBuiltin="1"/>
    <cellStyle name="Accent3 2" xfId="71" xr:uid="{00000000-0005-0000-0000-00003D000000}"/>
    <cellStyle name="Accent3 3" xfId="117" xr:uid="{00000000-0005-0000-0000-00003E000000}"/>
    <cellStyle name="Accent4" xfId="29" builtinId="41" customBuiltin="1"/>
    <cellStyle name="Accent4 2" xfId="75" xr:uid="{00000000-0005-0000-0000-000040000000}"/>
    <cellStyle name="Accent4 3" xfId="121" xr:uid="{00000000-0005-0000-0000-000041000000}"/>
    <cellStyle name="Accent5" xfId="33" builtinId="45" customBuiltin="1"/>
    <cellStyle name="Accent5 2" xfId="79" xr:uid="{00000000-0005-0000-0000-000043000000}"/>
    <cellStyle name="Accent5 3" xfId="125" xr:uid="{00000000-0005-0000-0000-000044000000}"/>
    <cellStyle name="Accent6" xfId="37" builtinId="49" customBuiltin="1"/>
    <cellStyle name="Accent6 2" xfId="83" xr:uid="{00000000-0005-0000-0000-000046000000}"/>
    <cellStyle name="Accent6 3" xfId="129" xr:uid="{00000000-0005-0000-0000-000047000000}"/>
    <cellStyle name="Bad" xfId="7" builtinId="27" customBuiltin="1"/>
    <cellStyle name="Bad 2" xfId="53" xr:uid="{00000000-0005-0000-0000-000049000000}"/>
    <cellStyle name="Bad 3" xfId="98" xr:uid="{00000000-0005-0000-0000-00004A000000}"/>
    <cellStyle name="Calculation" xfId="11" builtinId="22" customBuiltin="1"/>
    <cellStyle name="Calculation 2" xfId="57" xr:uid="{00000000-0005-0000-0000-00004C000000}"/>
    <cellStyle name="Calculation 3" xfId="102" xr:uid="{00000000-0005-0000-0000-00004D000000}"/>
    <cellStyle name="Check Cell" xfId="13" builtinId="23" customBuiltin="1"/>
    <cellStyle name="Check Cell 2" xfId="59" xr:uid="{00000000-0005-0000-0000-00004F000000}"/>
    <cellStyle name="Check Cell 3" xfId="104" xr:uid="{00000000-0005-0000-0000-000050000000}"/>
    <cellStyle name="Comma" xfId="138" builtinId="3"/>
    <cellStyle name="Comma 2" xfId="137" xr:uid="{00000000-0005-0000-0000-000051000000}"/>
    <cellStyle name="Currency 2" xfId="43" xr:uid="{00000000-0005-0000-0000-000052000000}"/>
    <cellStyle name="Explanatory Text" xfId="15" builtinId="53" customBuiltin="1"/>
    <cellStyle name="Explanatory Text 2" xfId="61" xr:uid="{00000000-0005-0000-0000-000054000000}"/>
    <cellStyle name="Explanatory Text 3" xfId="107" xr:uid="{00000000-0005-0000-0000-000055000000}"/>
    <cellStyle name="Good" xfId="6" builtinId="26" customBuiltin="1"/>
    <cellStyle name="Good 2" xfId="52" xr:uid="{00000000-0005-0000-0000-000057000000}"/>
    <cellStyle name="Good 3" xfId="97" xr:uid="{00000000-0005-0000-0000-000058000000}"/>
    <cellStyle name="Heading 1" xfId="2" builtinId="16" customBuiltin="1"/>
    <cellStyle name="Heading 1 2" xfId="48" xr:uid="{00000000-0005-0000-0000-00005A000000}"/>
    <cellStyle name="Heading 1 3" xfId="93" xr:uid="{00000000-0005-0000-0000-00005B000000}"/>
    <cellStyle name="Heading 2" xfId="3" builtinId="17" customBuiltin="1"/>
    <cellStyle name="Heading 2 2" xfId="49" xr:uid="{00000000-0005-0000-0000-00005D000000}"/>
    <cellStyle name="Heading 2 3" xfId="94" xr:uid="{00000000-0005-0000-0000-00005E000000}"/>
    <cellStyle name="Heading 3" xfId="4" builtinId="18" customBuiltin="1"/>
    <cellStyle name="Heading 3 2" xfId="50" xr:uid="{00000000-0005-0000-0000-000060000000}"/>
    <cellStyle name="Heading 3 3" xfId="95" xr:uid="{00000000-0005-0000-0000-000061000000}"/>
    <cellStyle name="Heading 4" xfId="5" builtinId="19" customBuiltin="1"/>
    <cellStyle name="Heading 4 2" xfId="51" xr:uid="{00000000-0005-0000-0000-000063000000}"/>
    <cellStyle name="Heading 4 3" xfId="96" xr:uid="{00000000-0005-0000-0000-000064000000}"/>
    <cellStyle name="Hyperlink" xfId="41" builtinId="8"/>
    <cellStyle name="Hyperlink 2" xfId="45" xr:uid="{00000000-0005-0000-0000-000066000000}"/>
    <cellStyle name="Input" xfId="9" builtinId="20" customBuiltin="1"/>
    <cellStyle name="Input 2" xfId="55" xr:uid="{00000000-0005-0000-0000-000068000000}"/>
    <cellStyle name="Input 3" xfId="100" xr:uid="{00000000-0005-0000-0000-000069000000}"/>
    <cellStyle name="Linked Cell" xfId="12" builtinId="24" customBuiltin="1"/>
    <cellStyle name="Linked Cell 2" xfId="58" xr:uid="{00000000-0005-0000-0000-00006B000000}"/>
    <cellStyle name="Linked Cell 3" xfId="103" xr:uid="{00000000-0005-0000-0000-00006C000000}"/>
    <cellStyle name="Neutral" xfId="8" builtinId="28" customBuiltin="1"/>
    <cellStyle name="Neutral 2" xfId="54" xr:uid="{00000000-0005-0000-0000-00006E000000}"/>
    <cellStyle name="Neutral 3" xfId="99" xr:uid="{00000000-0005-0000-0000-00006F000000}"/>
    <cellStyle name="Normal" xfId="0" builtinId="0"/>
    <cellStyle name="Normal 2" xfId="47" xr:uid="{00000000-0005-0000-0000-000071000000}"/>
    <cellStyle name="Normal 2 2" xfId="87" xr:uid="{00000000-0005-0000-0000-000072000000}"/>
    <cellStyle name="Normal 2 3" xfId="89" xr:uid="{00000000-0005-0000-0000-000073000000}"/>
    <cellStyle name="Normal 2 4" xfId="134" xr:uid="{00000000-0005-0000-0000-000074000000}"/>
    <cellStyle name="Normal 3" xfId="92" xr:uid="{00000000-0005-0000-0000-000075000000}"/>
    <cellStyle name="Normal 4" xfId="42" xr:uid="{00000000-0005-0000-0000-000076000000}"/>
    <cellStyle name="Note 2" xfId="91" xr:uid="{00000000-0005-0000-0000-000077000000}"/>
    <cellStyle name="Note 2 2" xfId="135" xr:uid="{00000000-0005-0000-0000-000078000000}"/>
    <cellStyle name="Note 3" xfId="106" xr:uid="{00000000-0005-0000-0000-000079000000}"/>
    <cellStyle name="Note 4" xfId="88" xr:uid="{00000000-0005-0000-0000-00007A000000}"/>
    <cellStyle name="Note 5" xfId="46" xr:uid="{00000000-0005-0000-0000-00007B000000}"/>
    <cellStyle name="Output" xfId="10" builtinId="21" customBuiltin="1"/>
    <cellStyle name="Output 2" xfId="56" xr:uid="{00000000-0005-0000-0000-00007D000000}"/>
    <cellStyle name="Output 3" xfId="101" xr:uid="{00000000-0005-0000-0000-00007E000000}"/>
    <cellStyle name="Percent" xfId="136" builtinId="5"/>
    <cellStyle name="Percent 2" xfId="90" xr:uid="{00000000-0005-0000-0000-000080000000}"/>
    <cellStyle name="Percent 3" xfId="133" xr:uid="{00000000-0005-0000-0000-000081000000}"/>
    <cellStyle name="Percent 4" xfId="44" xr:uid="{00000000-0005-0000-0000-000082000000}"/>
    <cellStyle name="Title" xfId="1" builtinId="15" customBuiltin="1"/>
    <cellStyle name="Total" xfId="16" builtinId="25" customBuiltin="1"/>
    <cellStyle name="Total 2" xfId="62" xr:uid="{00000000-0005-0000-0000-000085000000}"/>
    <cellStyle name="Total 3" xfId="108" xr:uid="{00000000-0005-0000-0000-000086000000}"/>
    <cellStyle name="Warning Text" xfId="14" builtinId="11" customBuiltin="1"/>
    <cellStyle name="Warning Text 2" xfId="60" xr:uid="{00000000-0005-0000-0000-000088000000}"/>
    <cellStyle name="Warning Text 3" xfId="105" xr:uid="{00000000-0005-0000-0000-000089000000}"/>
  </cellStyles>
  <dxfs count="0"/>
  <tableStyles count="0" defaultTableStyle="TableStyleMedium2" defaultPivotStyle="PivotStyleLight16"/>
  <colors>
    <mruColors>
      <color rgb="FFEFD3D2"/>
      <color rgb="FFAC1E2D"/>
      <color rgb="FF808080"/>
      <color rgb="FFD9D9D9"/>
      <color rgb="FFE5B8B7"/>
      <color rgb="FFD99594"/>
      <color rgb="FFAF1E2D"/>
      <color rgb="FFEB9C3A"/>
      <color rgb="FFC0C0B6"/>
      <color rgb="FFDADA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Frequency rate</c:v>
          </c:tx>
          <c:spPr>
            <a:ln w="28575" cap="rnd">
              <a:solidFill>
                <a:schemeClr val="bg1">
                  <a:lumMod val="50000"/>
                </a:schemeClr>
              </a:solidFill>
              <a:round/>
            </a:ln>
            <a:effectLst/>
          </c:spPr>
          <c:marker>
            <c:symbol val="none"/>
          </c:marker>
          <c:dPt>
            <c:idx val="18"/>
            <c:marker>
              <c:symbol val="none"/>
            </c:marker>
            <c:bubble3D val="0"/>
            <c:spPr>
              <a:ln w="28575" cap="rnd">
                <a:solidFill>
                  <a:schemeClr val="bg1">
                    <a:lumMod val="50000"/>
                  </a:schemeClr>
                </a:solidFill>
                <a:prstDash val="sysDot"/>
                <a:round/>
              </a:ln>
              <a:effectLst/>
            </c:spPr>
            <c:extLst>
              <c:ext xmlns:c16="http://schemas.microsoft.com/office/drawing/2014/chart" uri="{C3380CC4-5D6E-409C-BE32-E72D297353CC}">
                <c16:uniqueId val="{00000001-F5FB-483B-BB93-B9686F6D156F}"/>
              </c:ext>
            </c:extLst>
          </c:dPt>
          <c:cat>
            <c:strRef>
              <c:f>'2.1 '!$S$7:$S$25</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'2.1 '!$T$7:$T$25</c:f>
              <c:numCache>
                <c:formatCode>0.0</c:formatCode>
                <c:ptCount val="19"/>
                <c:pt idx="0">
                  <c:v>9.5</c:v>
                </c:pt>
                <c:pt idx="1">
                  <c:v>9.1999999999999993</c:v>
                </c:pt>
                <c:pt idx="2">
                  <c:v>9.1</c:v>
                </c:pt>
                <c:pt idx="3">
                  <c:v>9.1</c:v>
                </c:pt>
                <c:pt idx="4">
                  <c:v>8.9</c:v>
                </c:pt>
                <c:pt idx="5">
                  <c:v>8.4</c:v>
                </c:pt>
                <c:pt idx="6">
                  <c:v>8.1</c:v>
                </c:pt>
                <c:pt idx="7">
                  <c:v>7.9</c:v>
                </c:pt>
                <c:pt idx="8">
                  <c:v>7.7</c:v>
                </c:pt>
                <c:pt idx="9">
                  <c:v>7.5</c:v>
                </c:pt>
                <c:pt idx="10">
                  <c:v>7.5</c:v>
                </c:pt>
                <c:pt idx="11">
                  <c:v>7.3</c:v>
                </c:pt>
                <c:pt idx="12">
                  <c:v>6.6</c:v>
                </c:pt>
                <c:pt idx="13">
                  <c:v>6.2</c:v>
                </c:pt>
                <c:pt idx="14">
                  <c:v>5.9</c:v>
                </c:pt>
                <c:pt idx="15">
                  <c:v>5.7</c:v>
                </c:pt>
                <c:pt idx="16">
                  <c:v>5.7</c:v>
                </c:pt>
                <c:pt idx="17">
                  <c:v>5.7</c:v>
                </c:pt>
                <c:pt idx="18">
                  <c:v>5.7</c:v>
                </c:pt>
              </c:numCache>
            </c:numRef>
          </c:val>
          <c:smooth val="0"/>
          <c:extLst>
            <c:ext xmlns:c16="http://schemas.microsoft.com/office/drawing/2014/chart" uri="{C3380CC4-5D6E-409C-BE32-E72D297353CC}">
              <c16:uniqueId val="{00000002-F5FB-483B-BB93-B9686F6D156F}"/>
            </c:ext>
          </c:extLst>
        </c:ser>
        <c:dLbls>
          <c:showLegendKey val="0"/>
          <c:showVal val="0"/>
          <c:showCatName val="0"/>
          <c:showSerName val="0"/>
          <c:showPercent val="0"/>
          <c:showBubbleSize val="0"/>
        </c:dLbls>
        <c:marker val="1"/>
        <c:smooth val="0"/>
        <c:axId val="945092568"/>
        <c:axId val="945092896"/>
      </c:lineChart>
      <c:lineChart>
        <c:grouping val="standard"/>
        <c:varyColors val="0"/>
        <c:ser>
          <c:idx val="1"/>
          <c:order val="1"/>
          <c:tx>
            <c:v>Number of hours worked (billion)</c:v>
          </c:tx>
          <c:spPr>
            <a:ln w="28575" cap="rnd">
              <a:solidFill>
                <a:schemeClr val="accent2"/>
              </a:solidFill>
              <a:round/>
            </a:ln>
            <a:effectLst/>
          </c:spPr>
          <c:marker>
            <c:symbol val="none"/>
          </c:marker>
          <c:dPt>
            <c:idx val="18"/>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04-F5FB-483B-BB93-B9686F6D156F}"/>
              </c:ext>
            </c:extLst>
          </c:dPt>
          <c:cat>
            <c:strRef>
              <c:f>'2.1 '!$S$7:$S$23</c:f>
              <c:strCache>
                <c:ptCount val="17"/>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strCache>
            </c:strRef>
          </c:cat>
          <c:val>
            <c:numRef>
              <c:f>'2.1 '!$U$7:$U$25</c:f>
              <c:numCache>
                <c:formatCode>0.0</c:formatCode>
                <c:ptCount val="19"/>
                <c:pt idx="0">
                  <c:v>14.1</c:v>
                </c:pt>
                <c:pt idx="1">
                  <c:v>14.1</c:v>
                </c:pt>
                <c:pt idx="2">
                  <c:v>14.5</c:v>
                </c:pt>
                <c:pt idx="3">
                  <c:v>14.6</c:v>
                </c:pt>
                <c:pt idx="4">
                  <c:v>15.2</c:v>
                </c:pt>
                <c:pt idx="5">
                  <c:v>15.4</c:v>
                </c:pt>
                <c:pt idx="6">
                  <c:v>16</c:v>
                </c:pt>
                <c:pt idx="7">
                  <c:v>16.3</c:v>
                </c:pt>
                <c:pt idx="8">
                  <c:v>16.399999999999999</c:v>
                </c:pt>
                <c:pt idx="9">
                  <c:v>16.5</c:v>
                </c:pt>
                <c:pt idx="10">
                  <c:v>17</c:v>
                </c:pt>
                <c:pt idx="11">
                  <c:v>17.399999999999999</c:v>
                </c:pt>
                <c:pt idx="12">
                  <c:v>17.7</c:v>
                </c:pt>
                <c:pt idx="13">
                  <c:v>18.100000000000001</c:v>
                </c:pt>
                <c:pt idx="14">
                  <c:v>18.3</c:v>
                </c:pt>
                <c:pt idx="15">
                  <c:v>18.600000000000001</c:v>
                </c:pt>
                <c:pt idx="16">
                  <c:v>18.899999999999999</c:v>
                </c:pt>
                <c:pt idx="17">
                  <c:v>18.899999999999999</c:v>
                </c:pt>
                <c:pt idx="18">
                  <c:v>19.899999999999999</c:v>
                </c:pt>
              </c:numCache>
            </c:numRef>
          </c:val>
          <c:smooth val="0"/>
          <c:extLst>
            <c:ext xmlns:c16="http://schemas.microsoft.com/office/drawing/2014/chart" uri="{C3380CC4-5D6E-409C-BE32-E72D297353CC}">
              <c16:uniqueId val="{00000005-F5FB-483B-BB93-B9686F6D156F}"/>
            </c:ext>
          </c:extLst>
        </c:ser>
        <c:dLbls>
          <c:showLegendKey val="0"/>
          <c:showVal val="0"/>
          <c:showCatName val="0"/>
          <c:showSerName val="0"/>
          <c:showPercent val="0"/>
          <c:showBubbleSize val="0"/>
        </c:dLbls>
        <c:marker val="1"/>
        <c:smooth val="0"/>
        <c:axId val="990275728"/>
        <c:axId val="990274416"/>
      </c:lineChart>
      <c:catAx>
        <c:axId val="94509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092896"/>
        <c:crosses val="autoZero"/>
        <c:auto val="1"/>
        <c:lblAlgn val="ctr"/>
        <c:lblOffset val="100"/>
        <c:noMultiLvlLbl val="0"/>
      </c:catAx>
      <c:valAx>
        <c:axId val="945092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baseline="0">
                    <a:effectLst/>
                  </a:rPr>
                  <a:t>Frequency rate (Serious claims per million hours worked)</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092568"/>
        <c:crosses val="autoZero"/>
        <c:crossBetween val="between"/>
      </c:valAx>
      <c:valAx>
        <c:axId val="9902744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baseline="0">
                    <a:effectLst/>
                  </a:rPr>
                  <a:t>Hours worked (billion)</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275728"/>
        <c:crosses val="max"/>
        <c:crossBetween val="between"/>
      </c:valAx>
      <c:catAx>
        <c:axId val="990275728"/>
        <c:scaling>
          <c:orientation val="minMax"/>
        </c:scaling>
        <c:delete val="1"/>
        <c:axPos val="b"/>
        <c:numFmt formatCode="General" sourceLinked="1"/>
        <c:majorTickMark val="out"/>
        <c:minorTickMark val="none"/>
        <c:tickLblPos val="nextTo"/>
        <c:crossAx val="990274416"/>
        <c:crosses val="autoZero"/>
        <c:auto val="1"/>
        <c:lblAlgn val="ctr"/>
        <c:lblOffset val="100"/>
        <c:noMultiLvlLbl val="0"/>
      </c:catAx>
      <c:spPr>
        <a:noFill/>
        <a:ln>
          <a:noFill/>
        </a:ln>
        <a:effectLst/>
      </c:spPr>
    </c:plotArea>
    <c:legend>
      <c:legendPos val="b"/>
      <c:layout>
        <c:manualLayout>
          <c:xMode val="edge"/>
          <c:yMode val="edge"/>
          <c:x val="0.11043482064741907"/>
          <c:y val="0.50983741615631373"/>
          <c:w val="0.7513523622047243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7047111217298E-2"/>
          <c:y val="4.9816087903204943E-2"/>
          <c:w val="0.88063576400775989"/>
          <c:h val="0.72611921447046257"/>
        </c:manualLayout>
      </c:layout>
      <c:lineChart>
        <c:grouping val="standard"/>
        <c:varyColors val="0"/>
        <c:ser>
          <c:idx val="0"/>
          <c:order val="0"/>
          <c:tx>
            <c:strRef>
              <c:f>'2.2'!$B$6:$D$6</c:f>
              <c:strCache>
                <c:ptCount val="1"/>
                <c:pt idx="0">
                  <c:v>Male</c:v>
                </c:pt>
              </c:strCache>
            </c:strRef>
          </c:tx>
          <c:spPr>
            <a:ln>
              <a:solidFill>
                <a:srgbClr val="7F7F7F"/>
              </a:solidFill>
            </a:ln>
          </c:spPr>
          <c:marker>
            <c:symbol val="none"/>
          </c:marker>
          <c:dPt>
            <c:idx val="14"/>
            <c:bubble3D val="0"/>
            <c:spPr>
              <a:ln>
                <a:solidFill>
                  <a:srgbClr val="7F7F7F"/>
                </a:solidFill>
                <a:prstDash val="solid"/>
              </a:ln>
            </c:spPr>
            <c:extLst>
              <c:ext xmlns:c16="http://schemas.microsoft.com/office/drawing/2014/chart" uri="{C3380CC4-5D6E-409C-BE32-E72D297353CC}">
                <c16:uniqueId val="{00000001-3F32-4092-9629-64D444C62F37}"/>
              </c:ext>
            </c:extLst>
          </c:dPt>
          <c:dPt>
            <c:idx val="15"/>
            <c:bubble3D val="0"/>
            <c:spPr>
              <a:ln cmpd="sng">
                <a:solidFill>
                  <a:srgbClr val="7F7F7F"/>
                </a:solidFill>
                <a:prstDash val="solid"/>
              </a:ln>
            </c:spPr>
            <c:extLst>
              <c:ext xmlns:c16="http://schemas.microsoft.com/office/drawing/2014/chart" uri="{C3380CC4-5D6E-409C-BE32-E72D297353CC}">
                <c16:uniqueId val="{00000003-3F32-4092-9629-64D444C62F37}"/>
              </c:ext>
            </c:extLst>
          </c:dPt>
          <c:dPt>
            <c:idx val="16"/>
            <c:bubble3D val="0"/>
            <c:spPr>
              <a:ln cmpd="sng">
                <a:solidFill>
                  <a:srgbClr val="7F7F7F"/>
                </a:solidFill>
                <a:prstDash val="solid"/>
              </a:ln>
            </c:spPr>
            <c:extLst>
              <c:ext xmlns:c16="http://schemas.microsoft.com/office/drawing/2014/chart" uri="{C3380CC4-5D6E-409C-BE32-E72D297353CC}">
                <c16:uniqueId val="{00000005-3F32-4092-9629-64D444C62F37}"/>
              </c:ext>
            </c:extLst>
          </c:dPt>
          <c:dPt>
            <c:idx val="17"/>
            <c:bubble3D val="0"/>
            <c:spPr>
              <a:ln>
                <a:solidFill>
                  <a:srgbClr val="7F7F7F"/>
                </a:solidFill>
                <a:prstDash val="solid"/>
              </a:ln>
            </c:spPr>
            <c:extLst>
              <c:ext xmlns:c16="http://schemas.microsoft.com/office/drawing/2014/chart" uri="{C3380CC4-5D6E-409C-BE32-E72D297353CC}">
                <c16:uniqueId val="{00000007-3F32-4092-9629-64D444C62F37}"/>
              </c:ext>
            </c:extLst>
          </c:dPt>
          <c:dPt>
            <c:idx val="18"/>
            <c:bubble3D val="0"/>
            <c:spPr>
              <a:ln>
                <a:solidFill>
                  <a:srgbClr val="7F7F7F"/>
                </a:solidFill>
                <a:prstDash val="sysDot"/>
              </a:ln>
            </c:spPr>
            <c:extLst>
              <c:ext xmlns:c16="http://schemas.microsoft.com/office/drawing/2014/chart" uri="{C3380CC4-5D6E-409C-BE32-E72D297353CC}">
                <c16:uniqueId val="{00000009-3F32-4092-9629-64D444C62F37}"/>
              </c:ext>
            </c:extLst>
          </c:dPt>
          <c:cat>
            <c:strRef>
              <c:f>'2.2'!$R$9:$R$27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'2.2'!$S$9:$S$27</c:f>
              <c:numCache>
                <c:formatCode>0.0</c:formatCode>
                <c:ptCount val="19"/>
                <c:pt idx="0">
                  <c:v>10.7</c:v>
                </c:pt>
                <c:pt idx="1">
                  <c:v>10.3</c:v>
                </c:pt>
                <c:pt idx="2">
                  <c:v>10.199999999999999</c:v>
                </c:pt>
                <c:pt idx="3">
                  <c:v>10.1</c:v>
                </c:pt>
                <c:pt idx="4">
                  <c:v>9.8000000000000007</c:v>
                </c:pt>
                <c:pt idx="5">
                  <c:v>9.4</c:v>
                </c:pt>
                <c:pt idx="6">
                  <c:v>9</c:v>
                </c:pt>
                <c:pt idx="7">
                  <c:v>8.6999999999999993</c:v>
                </c:pt>
                <c:pt idx="8">
                  <c:v>8.4</c:v>
                </c:pt>
                <c:pt idx="9">
                  <c:v>8.1</c:v>
                </c:pt>
                <c:pt idx="10">
                  <c:v>8</c:v>
                </c:pt>
                <c:pt idx="11">
                  <c:v>7.8</c:v>
                </c:pt>
                <c:pt idx="12">
                  <c:v>7</c:v>
                </c:pt>
                <c:pt idx="13">
                  <c:v>6.6</c:v>
                </c:pt>
                <c:pt idx="14">
                  <c:v>6.4</c:v>
                </c:pt>
                <c:pt idx="15">
                  <c:v>6.3</c:v>
                </c:pt>
                <c:pt idx="16">
                  <c:v>6.2</c:v>
                </c:pt>
                <c:pt idx="17">
                  <c:v>6.2</c:v>
                </c:pt>
                <c:pt idx="18">
                  <c:v>6.2</c:v>
                </c:pt>
              </c:numCache>
            </c:numRef>
          </c:val>
          <c:smooth val="0"/>
          <c:extLst>
            <c:ext xmlns:c16="http://schemas.microsoft.com/office/drawing/2014/chart" uri="{C3380CC4-5D6E-409C-BE32-E72D297353CC}">
              <c16:uniqueId val="{0000000A-3F32-4092-9629-64D444C62F37}"/>
            </c:ext>
          </c:extLst>
        </c:ser>
        <c:ser>
          <c:idx val="1"/>
          <c:order val="1"/>
          <c:tx>
            <c:strRef>
              <c:f>'2.2'!$E$6:$G$6</c:f>
              <c:strCache>
                <c:ptCount val="1"/>
                <c:pt idx="0">
                  <c:v>Female</c:v>
                </c:pt>
              </c:strCache>
            </c:strRef>
          </c:tx>
          <c:spPr>
            <a:ln>
              <a:solidFill>
                <a:srgbClr val="A83F3F"/>
              </a:solidFill>
            </a:ln>
          </c:spPr>
          <c:marker>
            <c:symbol val="none"/>
          </c:marker>
          <c:dPt>
            <c:idx val="14"/>
            <c:bubble3D val="0"/>
            <c:spPr>
              <a:ln>
                <a:solidFill>
                  <a:srgbClr val="A83F3F"/>
                </a:solidFill>
                <a:prstDash val="solid"/>
              </a:ln>
            </c:spPr>
            <c:extLst>
              <c:ext xmlns:c16="http://schemas.microsoft.com/office/drawing/2014/chart" uri="{C3380CC4-5D6E-409C-BE32-E72D297353CC}">
                <c16:uniqueId val="{0000000C-3F32-4092-9629-64D444C62F37}"/>
              </c:ext>
            </c:extLst>
          </c:dPt>
          <c:dPt>
            <c:idx val="15"/>
            <c:bubble3D val="0"/>
            <c:spPr>
              <a:ln cmpd="sng">
                <a:solidFill>
                  <a:srgbClr val="A83F3F"/>
                </a:solidFill>
                <a:prstDash val="solid"/>
              </a:ln>
            </c:spPr>
            <c:extLst>
              <c:ext xmlns:c16="http://schemas.microsoft.com/office/drawing/2014/chart" uri="{C3380CC4-5D6E-409C-BE32-E72D297353CC}">
                <c16:uniqueId val="{0000000E-3F32-4092-9629-64D444C62F37}"/>
              </c:ext>
            </c:extLst>
          </c:dPt>
          <c:dPt>
            <c:idx val="16"/>
            <c:bubble3D val="0"/>
            <c:spPr>
              <a:ln cmpd="sng">
                <a:solidFill>
                  <a:srgbClr val="A83F3F"/>
                </a:solidFill>
                <a:prstDash val="solid"/>
              </a:ln>
            </c:spPr>
            <c:extLst>
              <c:ext xmlns:c16="http://schemas.microsoft.com/office/drawing/2014/chart" uri="{C3380CC4-5D6E-409C-BE32-E72D297353CC}">
                <c16:uniqueId val="{00000010-3F32-4092-9629-64D444C62F37}"/>
              </c:ext>
            </c:extLst>
          </c:dPt>
          <c:dPt>
            <c:idx val="17"/>
            <c:bubble3D val="0"/>
            <c:spPr>
              <a:ln>
                <a:solidFill>
                  <a:srgbClr val="A83F3F"/>
                </a:solidFill>
                <a:prstDash val="solid"/>
              </a:ln>
            </c:spPr>
            <c:extLst>
              <c:ext xmlns:c16="http://schemas.microsoft.com/office/drawing/2014/chart" uri="{C3380CC4-5D6E-409C-BE32-E72D297353CC}">
                <c16:uniqueId val="{00000012-3F32-4092-9629-64D444C62F37}"/>
              </c:ext>
            </c:extLst>
          </c:dPt>
          <c:dPt>
            <c:idx val="18"/>
            <c:bubble3D val="0"/>
            <c:spPr>
              <a:ln>
                <a:solidFill>
                  <a:srgbClr val="A83F3F"/>
                </a:solidFill>
                <a:prstDash val="sysDot"/>
              </a:ln>
            </c:spPr>
            <c:extLst>
              <c:ext xmlns:c16="http://schemas.microsoft.com/office/drawing/2014/chart" uri="{C3380CC4-5D6E-409C-BE32-E72D297353CC}">
                <c16:uniqueId val="{00000014-3F32-4092-9629-64D444C62F37}"/>
              </c:ext>
            </c:extLst>
          </c:dPt>
          <c:cat>
            <c:strRef>
              <c:f>'2.2'!$R$9:$R$27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'2.2'!$T$9:$T$27</c:f>
              <c:numCache>
                <c:formatCode>0.0</c:formatCode>
                <c:ptCount val="19"/>
                <c:pt idx="0">
                  <c:v>7.6</c:v>
                </c:pt>
                <c:pt idx="1">
                  <c:v>7.5</c:v>
                </c:pt>
                <c:pt idx="2">
                  <c:v>7.4</c:v>
                </c:pt>
                <c:pt idx="3">
                  <c:v>7.6</c:v>
                </c:pt>
                <c:pt idx="4">
                  <c:v>7.4</c:v>
                </c:pt>
                <c:pt idx="5">
                  <c:v>7</c:v>
                </c:pt>
                <c:pt idx="6">
                  <c:v>6.7</c:v>
                </c:pt>
                <c:pt idx="7">
                  <c:v>6.7</c:v>
                </c:pt>
                <c:pt idx="8">
                  <c:v>6.6</c:v>
                </c:pt>
                <c:pt idx="9">
                  <c:v>6.7</c:v>
                </c:pt>
                <c:pt idx="10">
                  <c:v>6.8</c:v>
                </c:pt>
                <c:pt idx="11">
                  <c:v>6.6</c:v>
                </c:pt>
                <c:pt idx="12">
                  <c:v>6</c:v>
                </c:pt>
                <c:pt idx="13">
                  <c:v>5.5</c:v>
                </c:pt>
                <c:pt idx="14">
                  <c:v>5.3</c:v>
                </c:pt>
                <c:pt idx="15">
                  <c:v>5</c:v>
                </c:pt>
                <c:pt idx="16">
                  <c:v>5</c:v>
                </c:pt>
                <c:pt idx="17">
                  <c:v>5</c:v>
                </c:pt>
                <c:pt idx="18">
                  <c:v>5.0999999999999996</c:v>
                </c:pt>
              </c:numCache>
            </c:numRef>
          </c:val>
          <c:smooth val="0"/>
          <c:extLst>
            <c:ext xmlns:c16="http://schemas.microsoft.com/office/drawing/2014/chart" uri="{C3380CC4-5D6E-409C-BE32-E72D297353CC}">
              <c16:uniqueId val="{00000015-3F32-4092-9629-64D444C62F37}"/>
            </c:ext>
          </c:extLst>
        </c:ser>
        <c:ser>
          <c:idx val="2"/>
          <c:order val="2"/>
          <c:tx>
            <c:strRef>
              <c:f>'2.2'!$U$7:$U$8</c:f>
              <c:strCache>
                <c:ptCount val="2"/>
                <c:pt idx="0">
                  <c:v>Total</c:v>
                </c:pt>
              </c:strCache>
            </c:strRef>
          </c:tx>
          <c:spPr>
            <a:ln cmpd="sng">
              <a:solidFill>
                <a:srgbClr val="EB9C3A"/>
              </a:solidFill>
            </a:ln>
          </c:spPr>
          <c:marker>
            <c:symbol val="none"/>
          </c:marker>
          <c:dPt>
            <c:idx val="14"/>
            <c:bubble3D val="0"/>
            <c:spPr>
              <a:ln cmpd="sng">
                <a:solidFill>
                  <a:srgbClr val="EB9C3A"/>
                </a:solidFill>
                <a:prstDash val="solid"/>
              </a:ln>
            </c:spPr>
            <c:extLst>
              <c:ext xmlns:c16="http://schemas.microsoft.com/office/drawing/2014/chart" uri="{C3380CC4-5D6E-409C-BE32-E72D297353CC}">
                <c16:uniqueId val="{00000017-3F32-4092-9629-64D444C62F37}"/>
              </c:ext>
            </c:extLst>
          </c:dPt>
          <c:dPt>
            <c:idx val="15"/>
            <c:bubble3D val="0"/>
            <c:spPr>
              <a:ln cmpd="sng">
                <a:solidFill>
                  <a:srgbClr val="EB9C3A"/>
                </a:solidFill>
                <a:prstDash val="solid"/>
              </a:ln>
            </c:spPr>
            <c:extLst>
              <c:ext xmlns:c16="http://schemas.microsoft.com/office/drawing/2014/chart" uri="{C3380CC4-5D6E-409C-BE32-E72D297353CC}">
                <c16:uniqueId val="{00000019-3F32-4092-9629-64D444C62F37}"/>
              </c:ext>
            </c:extLst>
          </c:dPt>
          <c:dPt>
            <c:idx val="16"/>
            <c:bubble3D val="0"/>
            <c:spPr>
              <a:ln cmpd="sng">
                <a:solidFill>
                  <a:srgbClr val="EB9C3A"/>
                </a:solidFill>
                <a:prstDash val="solid"/>
              </a:ln>
            </c:spPr>
            <c:extLst>
              <c:ext xmlns:c16="http://schemas.microsoft.com/office/drawing/2014/chart" uri="{C3380CC4-5D6E-409C-BE32-E72D297353CC}">
                <c16:uniqueId val="{0000001B-3F32-4092-9629-64D444C62F37}"/>
              </c:ext>
            </c:extLst>
          </c:dPt>
          <c:dPt>
            <c:idx val="17"/>
            <c:bubble3D val="0"/>
            <c:spPr>
              <a:ln cmpd="sng">
                <a:solidFill>
                  <a:srgbClr val="EB9C3A"/>
                </a:solidFill>
                <a:prstDash val="solid"/>
              </a:ln>
            </c:spPr>
            <c:extLst>
              <c:ext xmlns:c16="http://schemas.microsoft.com/office/drawing/2014/chart" uri="{C3380CC4-5D6E-409C-BE32-E72D297353CC}">
                <c16:uniqueId val="{0000001D-3F32-4092-9629-64D444C62F37}"/>
              </c:ext>
            </c:extLst>
          </c:dPt>
          <c:dPt>
            <c:idx val="18"/>
            <c:bubble3D val="0"/>
            <c:spPr>
              <a:ln cmpd="sng">
                <a:solidFill>
                  <a:srgbClr val="EB9C3A"/>
                </a:solidFill>
                <a:prstDash val="sysDot"/>
              </a:ln>
            </c:spPr>
            <c:extLst>
              <c:ext xmlns:c16="http://schemas.microsoft.com/office/drawing/2014/chart" uri="{C3380CC4-5D6E-409C-BE32-E72D297353CC}">
                <c16:uniqueId val="{0000001F-3F32-4092-9629-64D444C62F37}"/>
              </c:ext>
            </c:extLst>
          </c:dPt>
          <c:cat>
            <c:strRef>
              <c:f>'2.2'!$R$9:$R$27</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'2.2'!$U$9:$U$27</c:f>
              <c:numCache>
                <c:formatCode>0.0</c:formatCode>
                <c:ptCount val="19"/>
                <c:pt idx="0">
                  <c:v>9.5</c:v>
                </c:pt>
                <c:pt idx="1">
                  <c:v>9.1999999999999993</c:v>
                </c:pt>
                <c:pt idx="2">
                  <c:v>9.1</c:v>
                </c:pt>
                <c:pt idx="3">
                  <c:v>9.1</c:v>
                </c:pt>
                <c:pt idx="4">
                  <c:v>8.9</c:v>
                </c:pt>
                <c:pt idx="5">
                  <c:v>8.4</c:v>
                </c:pt>
                <c:pt idx="6">
                  <c:v>8.1</c:v>
                </c:pt>
                <c:pt idx="7">
                  <c:v>7.9</c:v>
                </c:pt>
                <c:pt idx="8">
                  <c:v>7.7</c:v>
                </c:pt>
                <c:pt idx="9">
                  <c:v>7.5</c:v>
                </c:pt>
                <c:pt idx="10">
                  <c:v>7.5</c:v>
                </c:pt>
                <c:pt idx="11">
                  <c:v>7.3</c:v>
                </c:pt>
                <c:pt idx="12">
                  <c:v>6.6</c:v>
                </c:pt>
                <c:pt idx="13">
                  <c:v>6.2</c:v>
                </c:pt>
                <c:pt idx="14">
                  <c:v>5.9</c:v>
                </c:pt>
                <c:pt idx="15">
                  <c:v>5.7</c:v>
                </c:pt>
                <c:pt idx="16">
                  <c:v>5.7</c:v>
                </c:pt>
                <c:pt idx="17">
                  <c:v>5.7</c:v>
                </c:pt>
                <c:pt idx="18">
                  <c:v>5.7</c:v>
                </c:pt>
              </c:numCache>
            </c:numRef>
          </c:val>
          <c:smooth val="0"/>
          <c:extLst>
            <c:ext xmlns:c16="http://schemas.microsoft.com/office/drawing/2014/chart" uri="{C3380CC4-5D6E-409C-BE32-E72D297353CC}">
              <c16:uniqueId val="{00000020-3F32-4092-9629-64D444C62F37}"/>
            </c:ext>
          </c:extLst>
        </c:ser>
        <c:dLbls>
          <c:showLegendKey val="0"/>
          <c:showVal val="0"/>
          <c:showCatName val="0"/>
          <c:showSerName val="0"/>
          <c:showPercent val="0"/>
          <c:showBubbleSize val="0"/>
        </c:dLbls>
        <c:smooth val="0"/>
        <c:axId val="301958656"/>
        <c:axId val="306130944"/>
      </c:lineChart>
      <c:catAx>
        <c:axId val="301958656"/>
        <c:scaling>
          <c:orientation val="minMax"/>
        </c:scaling>
        <c:delete val="0"/>
        <c:axPos val="b"/>
        <c:numFmt formatCode="General" sourceLinked="0"/>
        <c:majorTickMark val="out"/>
        <c:minorTickMark val="none"/>
        <c:tickLblPos val="nextTo"/>
        <c:crossAx val="306130944"/>
        <c:crosses val="autoZero"/>
        <c:auto val="1"/>
        <c:lblAlgn val="ctr"/>
        <c:lblOffset val="100"/>
        <c:noMultiLvlLbl val="0"/>
      </c:catAx>
      <c:valAx>
        <c:axId val="306130944"/>
        <c:scaling>
          <c:orientation val="minMax"/>
        </c:scaling>
        <c:delete val="0"/>
        <c:axPos val="l"/>
        <c:majorGridlines/>
        <c:title>
          <c:tx>
            <c:rich>
              <a:bodyPr rot="-5400000" vert="horz"/>
              <a:lstStyle/>
              <a:p>
                <a:pPr>
                  <a:defRPr/>
                </a:pPr>
                <a:r>
                  <a:rPr lang="en-AU" b="0"/>
                  <a:t>Frequency</a:t>
                </a:r>
                <a:r>
                  <a:rPr lang="en-AU" b="0" baseline="0"/>
                  <a:t> rate of serous claims</a:t>
                </a:r>
                <a:endParaRPr lang="en-AU" b="0"/>
              </a:p>
            </c:rich>
          </c:tx>
          <c:overlay val="0"/>
        </c:title>
        <c:numFmt formatCode="0" sourceLinked="0"/>
        <c:majorTickMark val="out"/>
        <c:minorTickMark val="none"/>
        <c:tickLblPos val="nextTo"/>
        <c:crossAx val="301958656"/>
        <c:crosses val="autoZero"/>
        <c:crossBetween val="between"/>
      </c:valAx>
    </c:plotArea>
    <c:legend>
      <c:legendPos val="b"/>
      <c:overlay val="0"/>
    </c:legend>
    <c:plotVisOnly val="1"/>
    <c:dispBlanksAs val="gap"/>
    <c:showDLblsOverMax val="0"/>
  </c:chart>
  <c:spPr>
    <a:ln>
      <a:solidFill>
        <a:schemeClr val="bg1">
          <a:lumMod val="6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'2.3'!$W$4</c:f>
              <c:strCache>
                <c:ptCount val="1"/>
                <c:pt idx="0">
                  <c:v>Aged 15–24</c:v>
                </c:pt>
              </c:strCache>
            </c:strRef>
          </c:tx>
          <c:spPr>
            <a:ln>
              <a:solidFill>
                <a:srgbClr val="A8423F"/>
              </a:solidFill>
            </a:ln>
          </c:spPr>
          <c:marker>
            <c:symbol val="none"/>
          </c:marker>
          <c:dPt>
            <c:idx val="11"/>
            <c:bubble3D val="0"/>
            <c:spPr>
              <a:ln>
                <a:solidFill>
                  <a:srgbClr val="A8423F"/>
                </a:solidFill>
                <a:prstDash val="solid"/>
              </a:ln>
            </c:spPr>
            <c:extLst>
              <c:ext xmlns:c16="http://schemas.microsoft.com/office/drawing/2014/chart" uri="{C3380CC4-5D6E-409C-BE32-E72D297353CC}">
                <c16:uniqueId val="{00000001-C458-47BC-A1C5-D562F6135BF2}"/>
              </c:ext>
            </c:extLst>
          </c:dPt>
          <c:dPt>
            <c:idx val="12"/>
            <c:bubble3D val="0"/>
            <c:spPr>
              <a:ln>
                <a:solidFill>
                  <a:srgbClr val="A8423F"/>
                </a:solidFill>
                <a:prstDash val="solid"/>
              </a:ln>
            </c:spPr>
            <c:extLst>
              <c:ext xmlns:c16="http://schemas.microsoft.com/office/drawing/2014/chart" uri="{C3380CC4-5D6E-409C-BE32-E72D297353CC}">
                <c16:uniqueId val="{00000003-C458-47BC-A1C5-D562F6135BF2}"/>
              </c:ext>
            </c:extLst>
          </c:dPt>
          <c:dPt>
            <c:idx val="14"/>
            <c:bubble3D val="0"/>
            <c:spPr>
              <a:ln>
                <a:solidFill>
                  <a:srgbClr val="A8423F"/>
                </a:solidFill>
                <a:prstDash val="solid"/>
              </a:ln>
            </c:spPr>
            <c:extLst>
              <c:ext xmlns:c16="http://schemas.microsoft.com/office/drawing/2014/chart" uri="{C3380CC4-5D6E-409C-BE32-E72D297353CC}">
                <c16:uniqueId val="{00000005-C458-47BC-A1C5-D562F6135BF2}"/>
              </c:ext>
            </c:extLst>
          </c:dPt>
          <c:dPt>
            <c:idx val="15"/>
            <c:bubble3D val="0"/>
            <c:spPr>
              <a:ln>
                <a:solidFill>
                  <a:srgbClr val="A8423F"/>
                </a:solidFill>
                <a:prstDash val="solid"/>
              </a:ln>
            </c:spPr>
            <c:extLst>
              <c:ext xmlns:c16="http://schemas.microsoft.com/office/drawing/2014/chart" uri="{C3380CC4-5D6E-409C-BE32-E72D297353CC}">
                <c16:uniqueId val="{00000007-C458-47BC-A1C5-D562F6135BF2}"/>
              </c:ext>
            </c:extLst>
          </c:dPt>
          <c:dPt>
            <c:idx val="16"/>
            <c:bubble3D val="0"/>
            <c:spPr>
              <a:ln>
                <a:solidFill>
                  <a:srgbClr val="A8423F"/>
                </a:solidFill>
                <a:prstDash val="solid"/>
              </a:ln>
            </c:spPr>
            <c:extLst>
              <c:ext xmlns:c16="http://schemas.microsoft.com/office/drawing/2014/chart" uri="{C3380CC4-5D6E-409C-BE32-E72D297353CC}">
                <c16:uniqueId val="{00000009-C458-47BC-A1C5-D562F6135BF2}"/>
              </c:ext>
            </c:extLst>
          </c:dPt>
          <c:dPt>
            <c:idx val="17"/>
            <c:bubble3D val="0"/>
            <c:spPr>
              <a:ln>
                <a:solidFill>
                  <a:srgbClr val="A8423F"/>
                </a:solidFill>
                <a:prstDash val="solid"/>
              </a:ln>
            </c:spPr>
            <c:extLst>
              <c:ext xmlns:c16="http://schemas.microsoft.com/office/drawing/2014/chart" uri="{C3380CC4-5D6E-409C-BE32-E72D297353CC}">
                <c16:uniqueId val="{0000000B-C458-47BC-A1C5-D562F6135BF2}"/>
              </c:ext>
            </c:extLst>
          </c:dPt>
          <c:dPt>
            <c:idx val="18"/>
            <c:bubble3D val="0"/>
            <c:spPr>
              <a:ln>
                <a:solidFill>
                  <a:srgbClr val="A8423F"/>
                </a:solidFill>
                <a:prstDash val="sysDash"/>
              </a:ln>
            </c:spPr>
            <c:extLst>
              <c:ext xmlns:c16="http://schemas.microsoft.com/office/drawing/2014/chart" uri="{C3380CC4-5D6E-409C-BE32-E72D297353CC}">
                <c16:uniqueId val="{0000000D-C458-47BC-A1C5-D562F6135BF2}"/>
              </c:ext>
            </c:extLst>
          </c:dPt>
          <c:cat>
            <c:strRef>
              <c:f>'2.3'!$V$5:$V$23</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'2.3'!$W$5:$W$23</c:f>
              <c:numCache>
                <c:formatCode>0%</c:formatCode>
                <c:ptCount val="19"/>
                <c:pt idx="0">
                  <c:v>0.15</c:v>
                </c:pt>
                <c:pt idx="1">
                  <c:v>0.15</c:v>
                </c:pt>
                <c:pt idx="2">
                  <c:v>0.15</c:v>
                </c:pt>
                <c:pt idx="3">
                  <c:v>0.15</c:v>
                </c:pt>
                <c:pt idx="4">
                  <c:v>0.15</c:v>
                </c:pt>
                <c:pt idx="5">
                  <c:v>0.15</c:v>
                </c:pt>
                <c:pt idx="6">
                  <c:v>0.15</c:v>
                </c:pt>
                <c:pt idx="7">
                  <c:v>0.15</c:v>
                </c:pt>
                <c:pt idx="8">
                  <c:v>0.14000000000000001</c:v>
                </c:pt>
                <c:pt idx="9">
                  <c:v>0.13</c:v>
                </c:pt>
                <c:pt idx="10">
                  <c:v>0.13</c:v>
                </c:pt>
                <c:pt idx="11">
                  <c:v>0.13</c:v>
                </c:pt>
                <c:pt idx="12">
                  <c:v>0.12</c:v>
                </c:pt>
                <c:pt idx="13">
                  <c:v>0.12</c:v>
                </c:pt>
                <c:pt idx="14">
                  <c:v>0.12</c:v>
                </c:pt>
                <c:pt idx="15">
                  <c:v>0.12</c:v>
                </c:pt>
                <c:pt idx="16">
                  <c:v>0.13</c:v>
                </c:pt>
                <c:pt idx="17">
                  <c:v>0.12</c:v>
                </c:pt>
                <c:pt idx="18">
                  <c:v>0.12</c:v>
                </c:pt>
              </c:numCache>
            </c:numRef>
          </c:val>
          <c:smooth val="0"/>
          <c:extLst>
            <c:ext xmlns:c16="http://schemas.microsoft.com/office/drawing/2014/chart" uri="{C3380CC4-5D6E-409C-BE32-E72D297353CC}">
              <c16:uniqueId val="{0000000E-C458-47BC-A1C5-D562F6135BF2}"/>
            </c:ext>
          </c:extLst>
        </c:ser>
        <c:ser>
          <c:idx val="1"/>
          <c:order val="1"/>
          <c:tx>
            <c:strRef>
              <c:f>'2.3'!$X$4</c:f>
              <c:strCache>
                <c:ptCount val="1"/>
                <c:pt idx="0">
                  <c:v>Aged 55+ years</c:v>
                </c:pt>
              </c:strCache>
            </c:strRef>
          </c:tx>
          <c:spPr>
            <a:ln>
              <a:solidFill>
                <a:srgbClr val="808080"/>
              </a:solidFill>
            </a:ln>
          </c:spPr>
          <c:marker>
            <c:symbol val="none"/>
          </c:marker>
          <c:dPt>
            <c:idx val="11"/>
            <c:bubble3D val="0"/>
            <c:spPr>
              <a:ln>
                <a:solidFill>
                  <a:srgbClr val="808080"/>
                </a:solidFill>
                <a:prstDash val="solid"/>
              </a:ln>
            </c:spPr>
            <c:extLst>
              <c:ext xmlns:c16="http://schemas.microsoft.com/office/drawing/2014/chart" uri="{C3380CC4-5D6E-409C-BE32-E72D297353CC}">
                <c16:uniqueId val="{00000010-C458-47BC-A1C5-D562F6135BF2}"/>
              </c:ext>
            </c:extLst>
          </c:dPt>
          <c:dPt>
            <c:idx val="12"/>
            <c:bubble3D val="0"/>
            <c:spPr>
              <a:ln>
                <a:solidFill>
                  <a:srgbClr val="808080"/>
                </a:solidFill>
                <a:prstDash val="solid"/>
              </a:ln>
            </c:spPr>
            <c:extLst>
              <c:ext xmlns:c16="http://schemas.microsoft.com/office/drawing/2014/chart" uri="{C3380CC4-5D6E-409C-BE32-E72D297353CC}">
                <c16:uniqueId val="{00000012-C458-47BC-A1C5-D562F6135BF2}"/>
              </c:ext>
            </c:extLst>
          </c:dPt>
          <c:dPt>
            <c:idx val="14"/>
            <c:bubble3D val="0"/>
            <c:spPr>
              <a:ln>
                <a:solidFill>
                  <a:srgbClr val="808080"/>
                </a:solidFill>
                <a:prstDash val="solid"/>
              </a:ln>
            </c:spPr>
            <c:extLst>
              <c:ext xmlns:c16="http://schemas.microsoft.com/office/drawing/2014/chart" uri="{C3380CC4-5D6E-409C-BE32-E72D297353CC}">
                <c16:uniqueId val="{00000014-C458-47BC-A1C5-D562F6135BF2}"/>
              </c:ext>
            </c:extLst>
          </c:dPt>
          <c:dPt>
            <c:idx val="15"/>
            <c:bubble3D val="0"/>
            <c:spPr>
              <a:ln>
                <a:solidFill>
                  <a:srgbClr val="808080"/>
                </a:solidFill>
                <a:prstDash val="solid"/>
              </a:ln>
            </c:spPr>
            <c:extLst>
              <c:ext xmlns:c16="http://schemas.microsoft.com/office/drawing/2014/chart" uri="{C3380CC4-5D6E-409C-BE32-E72D297353CC}">
                <c16:uniqueId val="{00000016-C458-47BC-A1C5-D562F6135BF2}"/>
              </c:ext>
            </c:extLst>
          </c:dPt>
          <c:dPt>
            <c:idx val="16"/>
            <c:bubble3D val="0"/>
            <c:spPr>
              <a:ln>
                <a:solidFill>
                  <a:srgbClr val="808080"/>
                </a:solidFill>
                <a:prstDash val="solid"/>
              </a:ln>
            </c:spPr>
            <c:extLst>
              <c:ext xmlns:c16="http://schemas.microsoft.com/office/drawing/2014/chart" uri="{C3380CC4-5D6E-409C-BE32-E72D297353CC}">
                <c16:uniqueId val="{00000018-C458-47BC-A1C5-D562F6135BF2}"/>
              </c:ext>
            </c:extLst>
          </c:dPt>
          <c:dPt>
            <c:idx val="17"/>
            <c:bubble3D val="0"/>
            <c:spPr>
              <a:ln>
                <a:solidFill>
                  <a:srgbClr val="808080"/>
                </a:solidFill>
                <a:prstDash val="solid"/>
              </a:ln>
            </c:spPr>
            <c:extLst>
              <c:ext xmlns:c16="http://schemas.microsoft.com/office/drawing/2014/chart" uri="{C3380CC4-5D6E-409C-BE32-E72D297353CC}">
                <c16:uniqueId val="{0000001A-C458-47BC-A1C5-D562F6135BF2}"/>
              </c:ext>
            </c:extLst>
          </c:dPt>
          <c:dPt>
            <c:idx val="18"/>
            <c:bubble3D val="0"/>
            <c:spPr>
              <a:ln>
                <a:solidFill>
                  <a:srgbClr val="808080"/>
                </a:solidFill>
                <a:prstDash val="sysDash"/>
              </a:ln>
            </c:spPr>
            <c:extLst>
              <c:ext xmlns:c16="http://schemas.microsoft.com/office/drawing/2014/chart" uri="{C3380CC4-5D6E-409C-BE32-E72D297353CC}">
                <c16:uniqueId val="{0000001C-C458-47BC-A1C5-D562F6135BF2}"/>
              </c:ext>
            </c:extLst>
          </c:dPt>
          <c:cat>
            <c:strRef>
              <c:f>'2.3'!$V$5:$V$23</c:f>
              <c:strCache>
                <c:ptCount val="19"/>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2018–19p</c:v>
                </c:pt>
              </c:strCache>
            </c:strRef>
          </c:cat>
          <c:val>
            <c:numRef>
              <c:f>'2.3'!$X$5:$X$23</c:f>
              <c:numCache>
                <c:formatCode>0%</c:formatCode>
                <c:ptCount val="19"/>
                <c:pt idx="0">
                  <c:v>0.09</c:v>
                </c:pt>
                <c:pt idx="1">
                  <c:v>0.1</c:v>
                </c:pt>
                <c:pt idx="2">
                  <c:v>0.11</c:v>
                </c:pt>
                <c:pt idx="3">
                  <c:v>0.12</c:v>
                </c:pt>
                <c:pt idx="4">
                  <c:v>0.12</c:v>
                </c:pt>
                <c:pt idx="5">
                  <c:v>0.13</c:v>
                </c:pt>
                <c:pt idx="6">
                  <c:v>0.14000000000000001</c:v>
                </c:pt>
                <c:pt idx="7">
                  <c:v>0.15</c:v>
                </c:pt>
                <c:pt idx="8">
                  <c:v>0.16</c:v>
                </c:pt>
                <c:pt idx="9">
                  <c:v>0.17</c:v>
                </c:pt>
                <c:pt idx="10">
                  <c:v>0.17</c:v>
                </c:pt>
                <c:pt idx="11">
                  <c:v>0.18</c:v>
                </c:pt>
                <c:pt idx="12">
                  <c:v>0.19</c:v>
                </c:pt>
                <c:pt idx="13">
                  <c:v>0.19</c:v>
                </c:pt>
                <c:pt idx="14">
                  <c:v>0.2</c:v>
                </c:pt>
                <c:pt idx="15">
                  <c:v>0.21</c:v>
                </c:pt>
                <c:pt idx="16">
                  <c:v>0.21</c:v>
                </c:pt>
                <c:pt idx="17">
                  <c:v>0.22</c:v>
                </c:pt>
                <c:pt idx="18">
                  <c:v>0.22</c:v>
                </c:pt>
              </c:numCache>
            </c:numRef>
          </c:val>
          <c:smooth val="0"/>
          <c:extLst>
            <c:ext xmlns:c16="http://schemas.microsoft.com/office/drawing/2014/chart" uri="{C3380CC4-5D6E-409C-BE32-E72D297353CC}">
              <c16:uniqueId val="{0000001D-C458-47BC-A1C5-D562F6135BF2}"/>
            </c:ext>
          </c:extLst>
        </c:ser>
        <c:dLbls>
          <c:showLegendKey val="0"/>
          <c:showVal val="0"/>
          <c:showCatName val="0"/>
          <c:showSerName val="0"/>
          <c:showPercent val="0"/>
          <c:showBubbleSize val="0"/>
        </c:dLbls>
        <c:smooth val="0"/>
        <c:axId val="262884736"/>
        <c:axId val="267423104"/>
      </c:lineChart>
      <c:catAx>
        <c:axId val="262884736"/>
        <c:scaling>
          <c:orientation val="minMax"/>
        </c:scaling>
        <c:delete val="0"/>
        <c:axPos val="b"/>
        <c:numFmt formatCode="General" sourceLinked="1"/>
        <c:majorTickMark val="out"/>
        <c:minorTickMark val="none"/>
        <c:tickLblPos val="nextTo"/>
        <c:crossAx val="267423104"/>
        <c:crosses val="autoZero"/>
        <c:auto val="1"/>
        <c:lblAlgn val="ctr"/>
        <c:lblOffset val="100"/>
        <c:noMultiLvlLbl val="0"/>
      </c:catAx>
      <c:valAx>
        <c:axId val="267423104"/>
        <c:scaling>
          <c:orientation val="minMax"/>
          <c:min val="0"/>
        </c:scaling>
        <c:delete val="0"/>
        <c:axPos val="l"/>
        <c:majorGridlines/>
        <c:title>
          <c:tx>
            <c:rich>
              <a:bodyPr rot="-5400000" vert="horz"/>
              <a:lstStyle/>
              <a:p>
                <a:pPr>
                  <a:defRPr b="0"/>
                </a:pPr>
                <a:r>
                  <a:rPr lang="en-AU" b="0"/>
                  <a:t>Percentage of serious claims</a:t>
                </a:r>
              </a:p>
            </c:rich>
          </c:tx>
          <c:layout>
            <c:manualLayout>
              <c:xMode val="edge"/>
              <c:yMode val="edge"/>
              <c:x val="2.4E-2"/>
              <c:y val="0.17051229707397686"/>
            </c:manualLayout>
          </c:layout>
          <c:overlay val="0"/>
        </c:title>
        <c:numFmt formatCode="0%" sourceLinked="1"/>
        <c:majorTickMark val="out"/>
        <c:minorTickMark val="none"/>
        <c:tickLblPos val="nextTo"/>
        <c:crossAx val="262884736"/>
        <c:crosses val="autoZero"/>
        <c:crossBetween val="between"/>
        <c:majorUnit val="2.0000000000000004E-2"/>
      </c:valAx>
    </c:plotArea>
    <c:legend>
      <c:legendPos val="b"/>
      <c:overlay val="0"/>
      <c:txPr>
        <a:bodyPr/>
        <a:lstStyle/>
        <a:p>
          <a:pPr algn="ctr" rtl="0">
            <a:defRPr lang="en-AU"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ln>
      <a:solidFill>
        <a:schemeClr val="tx1">
          <a:lumMod val="50000"/>
          <a:lumOff val="50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7.6541732857946618E-2"/>
          <c:y val="3.8144761143348943E-2"/>
          <c:w val="0.90025151994227048"/>
          <c:h val="0.70813720865536967"/>
        </c:manualLayout>
      </c:layout>
      <c:barChart>
        <c:barDir val="col"/>
        <c:grouping val="clustered"/>
        <c:varyColors val="0"/>
        <c:ser>
          <c:idx val="0"/>
          <c:order val="0"/>
          <c:tx>
            <c:strRef>
              <c:f>'2.3'!$W$29</c:f>
              <c:strCache>
                <c:ptCount val="1"/>
                <c:pt idx="0">
                  <c:v>&lt;25 years</c:v>
                </c:pt>
              </c:strCache>
            </c:strRef>
          </c:tx>
          <c:spPr>
            <a:solidFill>
              <a:srgbClr val="AF1E2D"/>
            </a:solidFill>
            <a:ln>
              <a:noFill/>
            </a:ln>
            <a:effectLst/>
          </c:spPr>
          <c:invertIfNegative val="0"/>
          <c:cat>
            <c:strRef>
              <c:f>'2.3'!$V$30:$V$38</c:f>
              <c:strCache>
                <c:ptCount val="9"/>
                <c:pt idx="0">
                  <c:v>Labourers</c:v>
                </c:pt>
                <c:pt idx="1">
                  <c:v>Community and personal service workers</c:v>
                </c:pt>
                <c:pt idx="2">
                  <c:v>Machinery operators and drivers</c:v>
                </c:pt>
                <c:pt idx="3">
                  <c:v>Technicians and trades workers</c:v>
                </c:pt>
                <c:pt idx="4">
                  <c:v>Sales workers</c:v>
                </c:pt>
                <c:pt idx="5">
                  <c:v>Professionals</c:v>
                </c:pt>
                <c:pt idx="6">
                  <c:v>Managers</c:v>
                </c:pt>
                <c:pt idx="7">
                  <c:v>Clerical and administrative workers</c:v>
                </c:pt>
                <c:pt idx="8">
                  <c:v>Total</c:v>
                </c:pt>
              </c:strCache>
            </c:strRef>
          </c:cat>
          <c:val>
            <c:numRef>
              <c:f>'2.3'!$W$30:$W$38</c:f>
              <c:numCache>
                <c:formatCode>0.00</c:formatCode>
                <c:ptCount val="9"/>
                <c:pt idx="0">
                  <c:v>16.71</c:v>
                </c:pt>
                <c:pt idx="1">
                  <c:v>6.52</c:v>
                </c:pt>
                <c:pt idx="2">
                  <c:v>10.46</c:v>
                </c:pt>
                <c:pt idx="3">
                  <c:v>9</c:v>
                </c:pt>
                <c:pt idx="4">
                  <c:v>3.36</c:v>
                </c:pt>
                <c:pt idx="5">
                  <c:v>2.35</c:v>
                </c:pt>
                <c:pt idx="6">
                  <c:v>3.67</c:v>
                </c:pt>
                <c:pt idx="7">
                  <c:v>1.38</c:v>
                </c:pt>
                <c:pt idx="8" formatCode="#,##0.0">
                  <c:v>6.8</c:v>
                </c:pt>
              </c:numCache>
            </c:numRef>
          </c:val>
          <c:extLst>
            <c:ext xmlns:c16="http://schemas.microsoft.com/office/drawing/2014/chart" uri="{C3380CC4-5D6E-409C-BE32-E72D297353CC}">
              <c16:uniqueId val="{00000000-A97B-4A90-ABDD-D39FDFF8A363}"/>
            </c:ext>
          </c:extLst>
        </c:ser>
        <c:ser>
          <c:idx val="1"/>
          <c:order val="1"/>
          <c:tx>
            <c:strRef>
              <c:f>'2.3'!$X$29</c:f>
              <c:strCache>
                <c:ptCount val="1"/>
                <c:pt idx="0">
                  <c:v>25–54 years</c:v>
                </c:pt>
              </c:strCache>
            </c:strRef>
          </c:tx>
          <c:spPr>
            <a:solidFill>
              <a:srgbClr val="808080"/>
            </a:solidFill>
            <a:ln>
              <a:noFill/>
            </a:ln>
            <a:effectLst/>
          </c:spPr>
          <c:invertIfNegative val="0"/>
          <c:cat>
            <c:strRef>
              <c:f>'2.3'!$V$30:$V$38</c:f>
              <c:strCache>
                <c:ptCount val="9"/>
                <c:pt idx="0">
                  <c:v>Labourers</c:v>
                </c:pt>
                <c:pt idx="1">
                  <c:v>Community and personal service workers</c:v>
                </c:pt>
                <c:pt idx="2">
                  <c:v>Machinery operators and drivers</c:v>
                </c:pt>
                <c:pt idx="3">
                  <c:v>Technicians and trades workers</c:v>
                </c:pt>
                <c:pt idx="4">
                  <c:v>Sales workers</c:v>
                </c:pt>
                <c:pt idx="5">
                  <c:v>Professionals</c:v>
                </c:pt>
                <c:pt idx="6">
                  <c:v>Managers</c:v>
                </c:pt>
                <c:pt idx="7">
                  <c:v>Clerical and administrative workers</c:v>
                </c:pt>
                <c:pt idx="8">
                  <c:v>Total</c:v>
                </c:pt>
              </c:strCache>
            </c:strRef>
          </c:cat>
          <c:val>
            <c:numRef>
              <c:f>'2.3'!$X$30:$X$38</c:f>
              <c:numCache>
                <c:formatCode>0.00</c:formatCode>
                <c:ptCount val="9"/>
                <c:pt idx="0">
                  <c:v>22.75</c:v>
                </c:pt>
                <c:pt idx="1">
                  <c:v>15.35</c:v>
                </c:pt>
                <c:pt idx="2">
                  <c:v>13.99</c:v>
                </c:pt>
                <c:pt idx="3">
                  <c:v>8.8699999999999992</c:v>
                </c:pt>
                <c:pt idx="4">
                  <c:v>5.46</c:v>
                </c:pt>
                <c:pt idx="5">
                  <c:v>2.8</c:v>
                </c:pt>
                <c:pt idx="6">
                  <c:v>2.0499999999999998</c:v>
                </c:pt>
                <c:pt idx="7">
                  <c:v>2.82</c:v>
                </c:pt>
                <c:pt idx="8" formatCode="#,##0.0">
                  <c:v>7.2</c:v>
                </c:pt>
              </c:numCache>
            </c:numRef>
          </c:val>
          <c:extLst>
            <c:ext xmlns:c16="http://schemas.microsoft.com/office/drawing/2014/chart" uri="{C3380CC4-5D6E-409C-BE32-E72D297353CC}">
              <c16:uniqueId val="{00000001-A97B-4A90-ABDD-D39FDFF8A363}"/>
            </c:ext>
          </c:extLst>
        </c:ser>
        <c:ser>
          <c:idx val="2"/>
          <c:order val="2"/>
          <c:tx>
            <c:strRef>
              <c:f>'2.3'!$Y$29</c:f>
              <c:strCache>
                <c:ptCount val="1"/>
                <c:pt idx="0">
                  <c:v>55+ years</c:v>
                </c:pt>
              </c:strCache>
            </c:strRef>
          </c:tx>
          <c:spPr>
            <a:solidFill>
              <a:srgbClr val="FF9999"/>
            </a:solidFill>
            <a:ln>
              <a:noFill/>
            </a:ln>
            <a:effectLst/>
          </c:spPr>
          <c:invertIfNegative val="0"/>
          <c:cat>
            <c:strRef>
              <c:f>'2.3'!$V$30:$V$38</c:f>
              <c:strCache>
                <c:ptCount val="9"/>
                <c:pt idx="0">
                  <c:v>Labourers</c:v>
                </c:pt>
                <c:pt idx="1">
                  <c:v>Community and personal service workers</c:v>
                </c:pt>
                <c:pt idx="2">
                  <c:v>Machinery operators and drivers</c:v>
                </c:pt>
                <c:pt idx="3">
                  <c:v>Technicians and trades workers</c:v>
                </c:pt>
                <c:pt idx="4">
                  <c:v>Sales workers</c:v>
                </c:pt>
                <c:pt idx="5">
                  <c:v>Professionals</c:v>
                </c:pt>
                <c:pt idx="6">
                  <c:v>Managers</c:v>
                </c:pt>
                <c:pt idx="7">
                  <c:v>Clerical and administrative workers</c:v>
                </c:pt>
                <c:pt idx="8">
                  <c:v>Total</c:v>
                </c:pt>
              </c:strCache>
            </c:strRef>
          </c:cat>
          <c:val>
            <c:numRef>
              <c:f>'2.3'!$Y$30:$Y$38</c:f>
              <c:numCache>
                <c:formatCode>0.00</c:formatCode>
                <c:ptCount val="9"/>
                <c:pt idx="0">
                  <c:v>21.59</c:v>
                </c:pt>
                <c:pt idx="1">
                  <c:v>17.32</c:v>
                </c:pt>
                <c:pt idx="2">
                  <c:v>14.68</c:v>
                </c:pt>
                <c:pt idx="3">
                  <c:v>11.34</c:v>
                </c:pt>
                <c:pt idx="4">
                  <c:v>6.7</c:v>
                </c:pt>
                <c:pt idx="5">
                  <c:v>4.5199999999999996</c:v>
                </c:pt>
                <c:pt idx="6">
                  <c:v>2.38</c:v>
                </c:pt>
                <c:pt idx="7">
                  <c:v>3.69</c:v>
                </c:pt>
                <c:pt idx="8" formatCode="#,##0.0">
                  <c:v>8.5</c:v>
                </c:pt>
              </c:numCache>
            </c:numRef>
          </c:val>
          <c:extLst>
            <c:ext xmlns:c16="http://schemas.microsoft.com/office/drawing/2014/chart" uri="{C3380CC4-5D6E-409C-BE32-E72D297353CC}">
              <c16:uniqueId val="{00000002-A97B-4A90-ABDD-D39FDFF8A363}"/>
            </c:ext>
          </c:extLst>
        </c:ser>
        <c:dLbls>
          <c:showLegendKey val="0"/>
          <c:showVal val="0"/>
          <c:showCatName val="0"/>
          <c:showSerName val="0"/>
          <c:showPercent val="0"/>
          <c:showBubbleSize val="0"/>
        </c:dLbls>
        <c:gapWidth val="150"/>
        <c:axId val="244330880"/>
        <c:axId val="244332800"/>
      </c:barChart>
      <c:catAx>
        <c:axId val="2443308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44332800"/>
        <c:crosses val="autoZero"/>
        <c:auto val="1"/>
        <c:lblAlgn val="ctr"/>
        <c:lblOffset val="100"/>
        <c:noMultiLvlLbl val="0"/>
      </c:catAx>
      <c:valAx>
        <c:axId val="24433280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en-AU" b="0"/>
                  <a:t>Frequency rate (serious claims per million</a:t>
                </a:r>
                <a:r>
                  <a:rPr lang="en-AU" b="0" baseline="0"/>
                  <a:t> hours worked)</a:t>
                </a:r>
                <a:endParaRPr lang="en-AU" b="0"/>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44330880"/>
        <c:crosses val="autoZero"/>
        <c:crossBetween val="between"/>
      </c:valAx>
      <c:spPr>
        <a:solidFill>
          <a:schemeClr val="bg1"/>
        </a:solidFill>
        <a:ln>
          <a:noFill/>
        </a:ln>
        <a:effectLst/>
      </c:spPr>
    </c:plotArea>
    <c:legend>
      <c:legendPos val="b"/>
      <c:layout>
        <c:manualLayout>
          <c:xMode val="edge"/>
          <c:yMode val="edge"/>
          <c:x val="0.59227871486117234"/>
          <c:y val="7.4658062388118701E-2"/>
          <c:w val="0.34708788546332348"/>
          <c:h val="5.148013687334191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7.3776881432055325E-2"/>
          <c:y val="3.7800687285223365E-2"/>
          <c:w val="0.90260536234060662"/>
          <c:h val="0.80961062856833621"/>
        </c:manualLayout>
      </c:layout>
      <c:barChart>
        <c:barDir val="col"/>
        <c:grouping val="clustered"/>
        <c:varyColors val="0"/>
        <c:ser>
          <c:idx val="0"/>
          <c:order val="0"/>
          <c:tx>
            <c:strRef>
              <c:f>'3.1'!$A$36</c:f>
              <c:strCache>
                <c:ptCount val="1"/>
                <c:pt idx="0">
                  <c:v>2005-06</c:v>
                </c:pt>
              </c:strCache>
            </c:strRef>
          </c:tx>
          <c:spPr>
            <a:solidFill>
              <a:srgbClr val="6B2927"/>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'3.1'!$B$36:$L$36</c:f>
              <c:numCache>
                <c:formatCode>#,##0</c:formatCode>
                <c:ptCount val="11"/>
                <c:pt idx="0">
                  <c:v>2</c:v>
                </c:pt>
                <c:pt idx="1">
                  <c:v>3</c:v>
                </c:pt>
                <c:pt idx="2">
                  <c:v>3</c:v>
                </c:pt>
                <c:pt idx="3">
                  <c:v>4</c:v>
                </c:pt>
                <c:pt idx="4">
                  <c:v>4</c:v>
                </c:pt>
                <c:pt idx="5">
                  <c:v>5</c:v>
                </c:pt>
                <c:pt idx="6">
                  <c:v>5</c:v>
                </c:pt>
                <c:pt idx="7">
                  <c:v>6</c:v>
                </c:pt>
                <c:pt idx="8">
                  <c:v>6</c:v>
                </c:pt>
                <c:pt idx="9">
                  <c:v>6</c:v>
                </c:pt>
                <c:pt idx="10">
                  <c:v>6</c:v>
                </c:pt>
              </c:numCache>
            </c:numRef>
          </c:val>
          <c:extLst>
            <c:ext xmlns:c16="http://schemas.microsoft.com/office/drawing/2014/chart" uri="{C3380CC4-5D6E-409C-BE32-E72D297353CC}">
              <c16:uniqueId val="{00000000-059B-4C1D-82E1-12551A40474E}"/>
            </c:ext>
          </c:extLst>
        </c:ser>
        <c:ser>
          <c:idx val="1"/>
          <c:order val="1"/>
          <c:tx>
            <c:strRef>
              <c:f>'3.1'!$A$37</c:f>
              <c:strCache>
                <c:ptCount val="1"/>
                <c:pt idx="0">
                  <c:v>2007-08</c:v>
                </c:pt>
              </c:strCache>
            </c:strRef>
          </c:tx>
          <c:spPr>
            <a:solidFill>
              <a:srgbClr val="853937"/>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'3.1'!$B$37:$L$37</c:f>
              <c:numCache>
                <c:formatCode>#,##0</c:formatCode>
                <c:ptCount val="11"/>
                <c:pt idx="0">
                  <c:v>3</c:v>
                </c:pt>
                <c:pt idx="1">
                  <c:v>3</c:v>
                </c:pt>
                <c:pt idx="2">
                  <c:v>4</c:v>
                </c:pt>
                <c:pt idx="3">
                  <c:v>4</c:v>
                </c:pt>
                <c:pt idx="4">
                  <c:v>5</c:v>
                </c:pt>
                <c:pt idx="5">
                  <c:v>5</c:v>
                </c:pt>
                <c:pt idx="6">
                  <c:v>6</c:v>
                </c:pt>
                <c:pt idx="7">
                  <c:v>6</c:v>
                </c:pt>
                <c:pt idx="8">
                  <c:v>6</c:v>
                </c:pt>
                <c:pt idx="9">
                  <c:v>7</c:v>
                </c:pt>
                <c:pt idx="10">
                  <c:v>7</c:v>
                </c:pt>
              </c:numCache>
            </c:numRef>
          </c:val>
          <c:extLst>
            <c:ext xmlns:c16="http://schemas.microsoft.com/office/drawing/2014/chart" uri="{C3380CC4-5D6E-409C-BE32-E72D297353CC}">
              <c16:uniqueId val="{00000001-059B-4C1D-82E1-12551A40474E}"/>
            </c:ext>
          </c:extLst>
        </c:ser>
        <c:ser>
          <c:idx val="2"/>
          <c:order val="2"/>
          <c:tx>
            <c:strRef>
              <c:f>'3.1'!$A$38</c:f>
              <c:strCache>
                <c:ptCount val="1"/>
                <c:pt idx="0">
                  <c:v>2009-10</c:v>
                </c:pt>
              </c:strCache>
            </c:strRef>
          </c:tx>
          <c:spPr>
            <a:solidFill>
              <a:srgbClr val="B04946"/>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'3.1'!$B$38:$L$38</c:f>
              <c:numCache>
                <c:formatCode>#,##0</c:formatCode>
                <c:ptCount val="11"/>
                <c:pt idx="0">
                  <c:v>3</c:v>
                </c:pt>
                <c:pt idx="1">
                  <c:v>3</c:v>
                </c:pt>
                <c:pt idx="2">
                  <c:v>4</c:v>
                </c:pt>
                <c:pt idx="3">
                  <c:v>5</c:v>
                </c:pt>
                <c:pt idx="4">
                  <c:v>5</c:v>
                </c:pt>
                <c:pt idx="5">
                  <c:v>6</c:v>
                </c:pt>
                <c:pt idx="6">
                  <c:v>6</c:v>
                </c:pt>
                <c:pt idx="7">
                  <c:v>6</c:v>
                </c:pt>
                <c:pt idx="8">
                  <c:v>6</c:v>
                </c:pt>
                <c:pt idx="9">
                  <c:v>7</c:v>
                </c:pt>
                <c:pt idx="10">
                  <c:v>7</c:v>
                </c:pt>
              </c:numCache>
            </c:numRef>
          </c:val>
          <c:extLst>
            <c:ext xmlns:c16="http://schemas.microsoft.com/office/drawing/2014/chart" uri="{C3380CC4-5D6E-409C-BE32-E72D297353CC}">
              <c16:uniqueId val="{00000002-059B-4C1D-82E1-12551A40474E}"/>
            </c:ext>
          </c:extLst>
        </c:ser>
        <c:ser>
          <c:idx val="3"/>
          <c:order val="3"/>
          <c:tx>
            <c:strRef>
              <c:f>'3.1'!$A$39</c:f>
              <c:strCache>
                <c:ptCount val="1"/>
                <c:pt idx="0">
                  <c:v>2011-12</c:v>
                </c:pt>
              </c:strCache>
            </c:strRef>
          </c:tx>
          <c:spPr>
            <a:solidFill>
              <a:srgbClr val="AF1F2D"/>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'3.1'!$B$39:$L$39</c:f>
              <c:numCache>
                <c:formatCode>#,##0</c:formatCode>
                <c:ptCount val="11"/>
                <c:pt idx="0">
                  <c:v>3</c:v>
                </c:pt>
                <c:pt idx="1">
                  <c:v>4</c:v>
                </c:pt>
                <c:pt idx="2">
                  <c:v>4</c:v>
                </c:pt>
                <c:pt idx="3">
                  <c:v>5</c:v>
                </c:pt>
                <c:pt idx="4">
                  <c:v>6</c:v>
                </c:pt>
                <c:pt idx="5">
                  <c:v>6</c:v>
                </c:pt>
                <c:pt idx="6">
                  <c:v>6</c:v>
                </c:pt>
                <c:pt idx="7">
                  <c:v>7</c:v>
                </c:pt>
                <c:pt idx="8">
                  <c:v>7</c:v>
                </c:pt>
                <c:pt idx="9">
                  <c:v>7</c:v>
                </c:pt>
                <c:pt idx="10">
                  <c:v>7</c:v>
                </c:pt>
              </c:numCache>
            </c:numRef>
          </c:val>
          <c:extLst>
            <c:ext xmlns:c16="http://schemas.microsoft.com/office/drawing/2014/chart" uri="{C3380CC4-5D6E-409C-BE32-E72D297353CC}">
              <c16:uniqueId val="{00000003-059B-4C1D-82E1-12551A40474E}"/>
            </c:ext>
          </c:extLst>
        </c:ser>
        <c:ser>
          <c:idx val="4"/>
          <c:order val="4"/>
          <c:tx>
            <c:strRef>
              <c:f>'3.1'!$A$40</c:f>
              <c:strCache>
                <c:ptCount val="1"/>
                <c:pt idx="0">
                  <c:v>2013-14</c:v>
                </c:pt>
              </c:strCache>
            </c:strRef>
          </c:tx>
          <c:spPr>
            <a:solidFill>
              <a:srgbClr val="B45654"/>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'3.1'!$B$40:$L$40</c:f>
              <c:numCache>
                <c:formatCode>#,##0</c:formatCode>
                <c:ptCount val="11"/>
                <c:pt idx="0">
                  <c:v>3</c:v>
                </c:pt>
                <c:pt idx="1">
                  <c:v>3</c:v>
                </c:pt>
                <c:pt idx="2">
                  <c:v>4</c:v>
                </c:pt>
                <c:pt idx="3">
                  <c:v>5</c:v>
                </c:pt>
                <c:pt idx="4">
                  <c:v>6</c:v>
                </c:pt>
                <c:pt idx="5">
                  <c:v>6</c:v>
                </c:pt>
                <c:pt idx="6">
                  <c:v>6</c:v>
                </c:pt>
                <c:pt idx="7">
                  <c:v>6</c:v>
                </c:pt>
                <c:pt idx="8">
                  <c:v>7</c:v>
                </c:pt>
                <c:pt idx="9">
                  <c:v>7</c:v>
                </c:pt>
                <c:pt idx="10">
                  <c:v>7</c:v>
                </c:pt>
              </c:numCache>
            </c:numRef>
          </c:val>
          <c:extLst>
            <c:ext xmlns:c16="http://schemas.microsoft.com/office/drawing/2014/chart" uri="{C3380CC4-5D6E-409C-BE32-E72D297353CC}">
              <c16:uniqueId val="{00000004-059B-4C1D-82E1-12551A40474E}"/>
            </c:ext>
          </c:extLst>
        </c:ser>
        <c:ser>
          <c:idx val="5"/>
          <c:order val="5"/>
          <c:tx>
            <c:strRef>
              <c:f>'3.1'!$A$41</c:f>
              <c:strCache>
                <c:ptCount val="1"/>
                <c:pt idx="0">
                  <c:v>2015-16</c:v>
                </c:pt>
              </c:strCache>
            </c:strRef>
          </c:tx>
          <c:spPr>
            <a:solidFill>
              <a:srgbClr val="C37977"/>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'3.1'!$B$41:$L$41</c:f>
              <c:numCache>
                <c:formatCode>#,##0</c:formatCode>
                <c:ptCount val="11"/>
                <c:pt idx="0">
                  <c:v>3</c:v>
                </c:pt>
                <c:pt idx="1">
                  <c:v>3</c:v>
                </c:pt>
                <c:pt idx="2">
                  <c:v>4</c:v>
                </c:pt>
                <c:pt idx="3">
                  <c:v>5</c:v>
                </c:pt>
                <c:pt idx="4">
                  <c:v>6</c:v>
                </c:pt>
                <c:pt idx="5">
                  <c:v>6</c:v>
                </c:pt>
                <c:pt idx="6">
                  <c:v>6</c:v>
                </c:pt>
                <c:pt idx="7">
                  <c:v>7</c:v>
                </c:pt>
                <c:pt idx="8">
                  <c:v>7</c:v>
                </c:pt>
                <c:pt idx="9">
                  <c:v>7</c:v>
                </c:pt>
                <c:pt idx="10">
                  <c:v>7</c:v>
                </c:pt>
              </c:numCache>
            </c:numRef>
          </c:val>
          <c:extLst>
            <c:ext xmlns:c16="http://schemas.microsoft.com/office/drawing/2014/chart" uri="{C3380CC4-5D6E-409C-BE32-E72D297353CC}">
              <c16:uniqueId val="{00000005-059B-4C1D-82E1-12551A40474E}"/>
            </c:ext>
          </c:extLst>
        </c:ser>
        <c:ser>
          <c:idx val="6"/>
          <c:order val="6"/>
          <c:tx>
            <c:strRef>
              <c:f>'3.1'!$A$42</c:f>
              <c:strCache>
                <c:ptCount val="1"/>
                <c:pt idx="0">
                  <c:v>2017-18</c:v>
                </c:pt>
              </c:strCache>
            </c:strRef>
          </c:tx>
          <c:spPr>
            <a:solidFill>
              <a:srgbClr val="DAAEAE"/>
            </a:solidFill>
            <a:ln>
              <a:noFill/>
            </a:ln>
            <a:effectLst/>
          </c:spPr>
          <c:invertIfNegative val="0"/>
          <c:cat>
            <c:strRef>
              <c:f>'3.1'!$B$35:$L$35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'3.1'!$B$42:$L$42</c:f>
              <c:numCache>
                <c:formatCode>#,##0</c:formatCode>
                <c:ptCount val="11"/>
                <c:pt idx="0">
                  <c:v>3</c:v>
                </c:pt>
                <c:pt idx="1">
                  <c:v>4</c:v>
                </c:pt>
                <c:pt idx="2">
                  <c:v>5</c:v>
                </c:pt>
                <c:pt idx="3">
                  <c:v>6</c:v>
                </c:pt>
                <c:pt idx="4">
                  <c:v>6</c:v>
                </c:pt>
                <c:pt idx="5">
                  <c:v>7</c:v>
                </c:pt>
                <c:pt idx="6">
                  <c:v>7</c:v>
                </c:pt>
                <c:pt idx="7">
                  <c:v>8</c:v>
                </c:pt>
                <c:pt idx="8">
                  <c:v>8</c:v>
                </c:pt>
                <c:pt idx="9">
                  <c:v>8</c:v>
                </c:pt>
                <c:pt idx="10">
                  <c:v>8</c:v>
                </c:pt>
              </c:numCache>
            </c:numRef>
          </c:val>
          <c:extLst>
            <c:ext xmlns:c16="http://schemas.microsoft.com/office/drawing/2014/chart" uri="{C3380CC4-5D6E-409C-BE32-E72D297353CC}">
              <c16:uniqueId val="{00000006-059B-4C1D-82E1-12551A40474E}"/>
            </c:ext>
          </c:extLst>
        </c:ser>
        <c:dLbls>
          <c:showLegendKey val="0"/>
          <c:showVal val="0"/>
          <c:showCatName val="0"/>
          <c:showSerName val="0"/>
          <c:showPercent val="0"/>
          <c:showBubbleSize val="0"/>
        </c:dLbls>
        <c:gapWidth val="106"/>
        <c:axId val="1125258296"/>
        <c:axId val="1125258624"/>
      </c:barChart>
      <c:catAx>
        <c:axId val="1125258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258624"/>
        <c:crossesAt val="0"/>
        <c:auto val="1"/>
        <c:lblAlgn val="ctr"/>
        <c:lblOffset val="100"/>
        <c:noMultiLvlLbl val="0"/>
      </c:catAx>
      <c:valAx>
        <c:axId val="11252586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time lost (weeks)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258296"/>
        <c:crosses val="autoZero"/>
        <c:crossBetween val="between"/>
      </c:valAx>
      <c:spPr>
        <a:noFill/>
        <a:ln>
          <a:noFill/>
        </a:ln>
        <a:effectLst/>
      </c:spPr>
    </c:plotArea>
    <c:legend>
      <c:legendPos val="r"/>
      <c:layout>
        <c:manualLayout>
          <c:xMode val="edge"/>
          <c:yMode val="edge"/>
          <c:x val="0.10975163398692807"/>
          <c:y val="6.2333611111111117E-2"/>
          <c:w val="9.5460784313725497E-2"/>
          <c:h val="0.416721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077970993225232"/>
          <c:y val="3.8805555555555558E-2"/>
          <c:w val="0.87488981827964873"/>
          <c:h val="0.80454944444444443"/>
        </c:manualLayout>
      </c:layout>
      <c:barChart>
        <c:barDir val="col"/>
        <c:grouping val="clustered"/>
        <c:varyColors val="0"/>
        <c:ser>
          <c:idx val="0"/>
          <c:order val="0"/>
          <c:tx>
            <c:strRef>
              <c:f>'3.1'!$O$36</c:f>
              <c:strCache>
                <c:ptCount val="1"/>
                <c:pt idx="0">
                  <c:v>2005-06</c:v>
                </c:pt>
              </c:strCache>
            </c:strRef>
          </c:tx>
          <c:spPr>
            <a:solidFill>
              <a:srgbClr val="6B2927"/>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'3.1'!$P$36:$Z$36</c:f>
              <c:numCache>
                <c:formatCode>"$"#,##0</c:formatCode>
                <c:ptCount val="11"/>
                <c:pt idx="0">
                  <c:v>1400</c:v>
                </c:pt>
                <c:pt idx="1">
                  <c:v>2100</c:v>
                </c:pt>
                <c:pt idx="2">
                  <c:v>2900</c:v>
                </c:pt>
                <c:pt idx="3">
                  <c:v>3300</c:v>
                </c:pt>
                <c:pt idx="4">
                  <c:v>3900</c:v>
                </c:pt>
                <c:pt idx="5">
                  <c:v>4200</c:v>
                </c:pt>
                <c:pt idx="6">
                  <c:v>4600</c:v>
                </c:pt>
                <c:pt idx="7">
                  <c:v>5100</c:v>
                </c:pt>
                <c:pt idx="8">
                  <c:v>5400</c:v>
                </c:pt>
                <c:pt idx="9">
                  <c:v>4600</c:v>
                </c:pt>
                <c:pt idx="10">
                  <c:v>3700</c:v>
                </c:pt>
              </c:numCache>
            </c:numRef>
          </c:val>
          <c:extLst>
            <c:ext xmlns:c16="http://schemas.microsoft.com/office/drawing/2014/chart" uri="{C3380CC4-5D6E-409C-BE32-E72D297353CC}">
              <c16:uniqueId val="{00000000-366F-4005-B8E1-F2CAFAE5464A}"/>
            </c:ext>
          </c:extLst>
        </c:ser>
        <c:ser>
          <c:idx val="1"/>
          <c:order val="1"/>
          <c:tx>
            <c:strRef>
              <c:f>'3.1'!$O$37</c:f>
              <c:strCache>
                <c:ptCount val="1"/>
                <c:pt idx="0">
                  <c:v>2007-08</c:v>
                </c:pt>
              </c:strCache>
            </c:strRef>
          </c:tx>
          <c:spPr>
            <a:solidFill>
              <a:srgbClr val="853937"/>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'3.1'!$P$37:$Z$37</c:f>
              <c:numCache>
                <c:formatCode>"$"#,##0</c:formatCode>
                <c:ptCount val="11"/>
                <c:pt idx="0">
                  <c:v>1500</c:v>
                </c:pt>
                <c:pt idx="1">
                  <c:v>2500</c:v>
                </c:pt>
                <c:pt idx="2">
                  <c:v>3100</c:v>
                </c:pt>
                <c:pt idx="3">
                  <c:v>4000</c:v>
                </c:pt>
                <c:pt idx="4">
                  <c:v>4700</c:v>
                </c:pt>
                <c:pt idx="5">
                  <c:v>4900</c:v>
                </c:pt>
                <c:pt idx="6">
                  <c:v>5200</c:v>
                </c:pt>
                <c:pt idx="7">
                  <c:v>5600</c:v>
                </c:pt>
                <c:pt idx="8">
                  <c:v>5800</c:v>
                </c:pt>
                <c:pt idx="9">
                  <c:v>6200</c:v>
                </c:pt>
                <c:pt idx="10">
                  <c:v>5100</c:v>
                </c:pt>
              </c:numCache>
            </c:numRef>
          </c:val>
          <c:extLst>
            <c:ext xmlns:c16="http://schemas.microsoft.com/office/drawing/2014/chart" uri="{C3380CC4-5D6E-409C-BE32-E72D297353CC}">
              <c16:uniqueId val="{00000001-366F-4005-B8E1-F2CAFAE5464A}"/>
            </c:ext>
          </c:extLst>
        </c:ser>
        <c:ser>
          <c:idx val="2"/>
          <c:order val="2"/>
          <c:tx>
            <c:strRef>
              <c:f>'3.1'!$O$38</c:f>
              <c:strCache>
                <c:ptCount val="1"/>
                <c:pt idx="0">
                  <c:v>2009-10</c:v>
                </c:pt>
              </c:strCache>
            </c:strRef>
          </c:tx>
          <c:spPr>
            <a:solidFill>
              <a:srgbClr val="B04946"/>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'3.1'!$P$38:$Z$38</c:f>
              <c:numCache>
                <c:formatCode>"$"#,##0</c:formatCode>
                <c:ptCount val="11"/>
                <c:pt idx="0">
                  <c:v>2400</c:v>
                </c:pt>
                <c:pt idx="1">
                  <c:v>3800</c:v>
                </c:pt>
                <c:pt idx="2">
                  <c:v>5400</c:v>
                </c:pt>
                <c:pt idx="3">
                  <c:v>6900</c:v>
                </c:pt>
                <c:pt idx="4">
                  <c:v>8000</c:v>
                </c:pt>
                <c:pt idx="5">
                  <c:v>9100</c:v>
                </c:pt>
                <c:pt idx="6">
                  <c:v>9300</c:v>
                </c:pt>
                <c:pt idx="7">
                  <c:v>10300</c:v>
                </c:pt>
                <c:pt idx="8">
                  <c:v>10500</c:v>
                </c:pt>
                <c:pt idx="9">
                  <c:v>10700</c:v>
                </c:pt>
                <c:pt idx="10">
                  <c:v>9400</c:v>
                </c:pt>
              </c:numCache>
            </c:numRef>
          </c:val>
          <c:extLst>
            <c:ext xmlns:c16="http://schemas.microsoft.com/office/drawing/2014/chart" uri="{C3380CC4-5D6E-409C-BE32-E72D297353CC}">
              <c16:uniqueId val="{00000002-366F-4005-B8E1-F2CAFAE5464A}"/>
            </c:ext>
          </c:extLst>
        </c:ser>
        <c:ser>
          <c:idx val="3"/>
          <c:order val="3"/>
          <c:tx>
            <c:strRef>
              <c:f>'3.1'!$O$39</c:f>
              <c:strCache>
                <c:ptCount val="1"/>
                <c:pt idx="0">
                  <c:v>2011-12</c:v>
                </c:pt>
              </c:strCache>
            </c:strRef>
          </c:tx>
          <c:spPr>
            <a:solidFill>
              <a:srgbClr val="AF1E2D"/>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'3.1'!$P$39:$Z$39</c:f>
              <c:numCache>
                <c:formatCode>"$"#,##0</c:formatCode>
                <c:ptCount val="11"/>
                <c:pt idx="0">
                  <c:v>2600</c:v>
                </c:pt>
                <c:pt idx="1">
                  <c:v>4300</c:v>
                </c:pt>
                <c:pt idx="2">
                  <c:v>5900</c:v>
                </c:pt>
                <c:pt idx="3">
                  <c:v>7500</c:v>
                </c:pt>
                <c:pt idx="4">
                  <c:v>9000</c:v>
                </c:pt>
                <c:pt idx="5">
                  <c:v>9900</c:v>
                </c:pt>
                <c:pt idx="6">
                  <c:v>9900</c:v>
                </c:pt>
                <c:pt idx="7">
                  <c:v>10600</c:v>
                </c:pt>
                <c:pt idx="8">
                  <c:v>11000</c:v>
                </c:pt>
                <c:pt idx="9">
                  <c:v>10800</c:v>
                </c:pt>
                <c:pt idx="10">
                  <c:v>10300</c:v>
                </c:pt>
              </c:numCache>
            </c:numRef>
          </c:val>
          <c:extLst>
            <c:ext xmlns:c16="http://schemas.microsoft.com/office/drawing/2014/chart" uri="{C3380CC4-5D6E-409C-BE32-E72D297353CC}">
              <c16:uniqueId val="{00000003-366F-4005-B8E1-F2CAFAE5464A}"/>
            </c:ext>
          </c:extLst>
        </c:ser>
        <c:ser>
          <c:idx val="4"/>
          <c:order val="4"/>
          <c:tx>
            <c:strRef>
              <c:f>'3.1'!$O$40</c:f>
              <c:strCache>
                <c:ptCount val="1"/>
                <c:pt idx="0">
                  <c:v>2013-14</c:v>
                </c:pt>
              </c:strCache>
            </c:strRef>
          </c:tx>
          <c:spPr>
            <a:solidFill>
              <a:srgbClr val="B45654"/>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'3.1'!$P$40:$Z$40</c:f>
              <c:numCache>
                <c:formatCode>"$"#,##0</c:formatCode>
                <c:ptCount val="11"/>
                <c:pt idx="0">
                  <c:v>3000</c:v>
                </c:pt>
                <c:pt idx="1">
                  <c:v>4900</c:v>
                </c:pt>
                <c:pt idx="2">
                  <c:v>7100</c:v>
                </c:pt>
                <c:pt idx="3">
                  <c:v>9000</c:v>
                </c:pt>
                <c:pt idx="4">
                  <c:v>10000</c:v>
                </c:pt>
                <c:pt idx="5">
                  <c:v>11200</c:v>
                </c:pt>
                <c:pt idx="6">
                  <c:v>12000</c:v>
                </c:pt>
                <c:pt idx="7">
                  <c:v>12100</c:v>
                </c:pt>
                <c:pt idx="8">
                  <c:v>12300</c:v>
                </c:pt>
                <c:pt idx="9">
                  <c:v>12400</c:v>
                </c:pt>
                <c:pt idx="10">
                  <c:v>11700</c:v>
                </c:pt>
              </c:numCache>
            </c:numRef>
          </c:val>
          <c:extLst>
            <c:ext xmlns:c16="http://schemas.microsoft.com/office/drawing/2014/chart" uri="{C3380CC4-5D6E-409C-BE32-E72D297353CC}">
              <c16:uniqueId val="{00000004-366F-4005-B8E1-F2CAFAE5464A}"/>
            </c:ext>
          </c:extLst>
        </c:ser>
        <c:ser>
          <c:idx val="5"/>
          <c:order val="5"/>
          <c:tx>
            <c:strRef>
              <c:f>'3.1'!$O$41</c:f>
              <c:strCache>
                <c:ptCount val="1"/>
                <c:pt idx="0">
                  <c:v>2015-16</c:v>
                </c:pt>
              </c:strCache>
            </c:strRef>
          </c:tx>
          <c:spPr>
            <a:solidFill>
              <a:srgbClr val="C37977"/>
            </a:solidFill>
            <a:ln>
              <a:noFill/>
            </a:ln>
            <a:effectLst/>
          </c:spPr>
          <c:invertIfNegative val="0"/>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'3.1'!$P$41:$Z$41</c:f>
              <c:numCache>
                <c:formatCode>"$"#,##0</c:formatCode>
                <c:ptCount val="11"/>
                <c:pt idx="0">
                  <c:v>3800</c:v>
                </c:pt>
                <c:pt idx="1">
                  <c:v>5900</c:v>
                </c:pt>
                <c:pt idx="2">
                  <c:v>8600</c:v>
                </c:pt>
                <c:pt idx="3">
                  <c:v>10700</c:v>
                </c:pt>
                <c:pt idx="4">
                  <c:v>12200</c:v>
                </c:pt>
                <c:pt idx="5">
                  <c:v>13500</c:v>
                </c:pt>
                <c:pt idx="6">
                  <c:v>13700</c:v>
                </c:pt>
                <c:pt idx="7">
                  <c:v>14300</c:v>
                </c:pt>
                <c:pt idx="8">
                  <c:v>14600</c:v>
                </c:pt>
                <c:pt idx="9">
                  <c:v>15200</c:v>
                </c:pt>
                <c:pt idx="10">
                  <c:v>13900</c:v>
                </c:pt>
              </c:numCache>
            </c:numRef>
          </c:val>
          <c:extLst>
            <c:ext xmlns:c16="http://schemas.microsoft.com/office/drawing/2014/chart" uri="{C3380CC4-5D6E-409C-BE32-E72D297353CC}">
              <c16:uniqueId val="{00000005-366F-4005-B8E1-F2CAFAE5464A}"/>
            </c:ext>
          </c:extLst>
        </c:ser>
        <c:ser>
          <c:idx val="6"/>
          <c:order val="6"/>
          <c:tx>
            <c:strRef>
              <c:f>'3.1'!$O$42</c:f>
              <c:strCache>
                <c:ptCount val="1"/>
                <c:pt idx="0">
                  <c:v>2017-18</c:v>
                </c:pt>
              </c:strCache>
            </c:strRef>
          </c:tx>
          <c:spPr>
            <a:solidFill>
              <a:schemeClr val="accent2">
                <a:tint val="48000"/>
              </a:schemeClr>
            </a:solidFill>
            <a:ln>
              <a:noFill/>
            </a:ln>
            <a:effectLst/>
          </c:spPr>
          <c:invertIfNegative val="0"/>
          <c:dPt>
            <c:idx val="10"/>
            <c:invertIfNegative val="0"/>
            <c:bubble3D val="0"/>
            <c:spPr>
              <a:solidFill>
                <a:srgbClr val="DAAEAE"/>
              </a:solidFill>
              <a:ln>
                <a:noFill/>
              </a:ln>
              <a:effectLst/>
            </c:spPr>
            <c:extLst>
              <c:ext xmlns:c16="http://schemas.microsoft.com/office/drawing/2014/chart" uri="{C3380CC4-5D6E-409C-BE32-E72D297353CC}">
                <c16:uniqueId val="{00000007-366F-4005-B8E1-F2CAFAE5464A}"/>
              </c:ext>
            </c:extLst>
          </c:dPt>
          <c:cat>
            <c:strRef>
              <c:f>'3.1'!$P$35:$Z$35</c:f>
              <c:strCache>
                <c:ptCount val="11"/>
                <c:pt idx="0">
                  <c:v>&lt;20yrs</c:v>
                </c:pt>
                <c:pt idx="1">
                  <c:v>20-24yrs</c:v>
                </c:pt>
                <c:pt idx="2">
                  <c:v>25-29yrs</c:v>
                </c:pt>
                <c:pt idx="3">
                  <c:v>30-34yrs</c:v>
                </c:pt>
                <c:pt idx="4">
                  <c:v>35-39yrs</c:v>
                </c:pt>
                <c:pt idx="5">
                  <c:v>40-44yrs</c:v>
                </c:pt>
                <c:pt idx="6">
                  <c:v>45-49yrs</c:v>
                </c:pt>
                <c:pt idx="7">
                  <c:v>50-54yrs</c:v>
                </c:pt>
                <c:pt idx="8">
                  <c:v>55-59yrs</c:v>
                </c:pt>
                <c:pt idx="9">
                  <c:v>60-64yrs</c:v>
                </c:pt>
                <c:pt idx="10">
                  <c:v>65yrs+</c:v>
                </c:pt>
              </c:strCache>
            </c:strRef>
          </c:cat>
          <c:val>
            <c:numRef>
              <c:f>'3.1'!$P$42:$Z$42</c:f>
              <c:numCache>
                <c:formatCode>"$"#,##0</c:formatCode>
                <c:ptCount val="11"/>
                <c:pt idx="0">
                  <c:v>4600</c:v>
                </c:pt>
                <c:pt idx="1">
                  <c:v>7000</c:v>
                </c:pt>
                <c:pt idx="2">
                  <c:v>9000</c:v>
                </c:pt>
                <c:pt idx="3">
                  <c:v>11900</c:v>
                </c:pt>
                <c:pt idx="4">
                  <c:v>13500</c:v>
                </c:pt>
                <c:pt idx="5">
                  <c:v>14700</c:v>
                </c:pt>
                <c:pt idx="6">
                  <c:v>15900</c:v>
                </c:pt>
                <c:pt idx="7">
                  <c:v>15900</c:v>
                </c:pt>
                <c:pt idx="8">
                  <c:v>16100</c:v>
                </c:pt>
                <c:pt idx="9">
                  <c:v>16200</c:v>
                </c:pt>
                <c:pt idx="10">
                  <c:v>14000</c:v>
                </c:pt>
              </c:numCache>
            </c:numRef>
          </c:val>
          <c:extLst>
            <c:ext xmlns:c16="http://schemas.microsoft.com/office/drawing/2014/chart" uri="{C3380CC4-5D6E-409C-BE32-E72D297353CC}">
              <c16:uniqueId val="{00000008-366F-4005-B8E1-F2CAFAE5464A}"/>
            </c:ext>
          </c:extLst>
        </c:ser>
        <c:dLbls>
          <c:showLegendKey val="0"/>
          <c:showVal val="0"/>
          <c:showCatName val="0"/>
          <c:showSerName val="0"/>
          <c:showPercent val="0"/>
          <c:showBubbleSize val="0"/>
        </c:dLbls>
        <c:gapWidth val="106"/>
        <c:axId val="819086632"/>
        <c:axId val="819085320"/>
      </c:barChart>
      <c:catAx>
        <c:axId val="819086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085320"/>
        <c:crosses val="autoZero"/>
        <c:auto val="1"/>
        <c:lblAlgn val="ctr"/>
        <c:lblOffset val="100"/>
        <c:noMultiLvlLbl val="0"/>
      </c:catAx>
      <c:valAx>
        <c:axId val="819085320"/>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compensation pais ($) </a:t>
                </a:r>
              </a:p>
            </c:rich>
          </c:tx>
          <c:layout>
            <c:manualLayout>
              <c:xMode val="edge"/>
              <c:yMode val="edge"/>
              <c:x val="1.5019199256487393E-2"/>
              <c:y val="0.20061077035034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086632"/>
        <c:crosses val="autoZero"/>
        <c:crossBetween val="between"/>
      </c:valAx>
      <c:spPr>
        <a:noFill/>
        <a:ln>
          <a:noFill/>
        </a:ln>
        <a:effectLst/>
      </c:spPr>
    </c:plotArea>
    <c:legend>
      <c:legendPos val="r"/>
      <c:layout>
        <c:manualLayout>
          <c:xMode val="edge"/>
          <c:yMode val="edge"/>
          <c:x val="0.14635211507652451"/>
          <c:y val="7.2046614163669989E-2"/>
          <c:w val="9.5460784313725497E-2"/>
          <c:h val="0.416721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17</xdr:col>
      <xdr:colOff>295275</xdr:colOff>
      <xdr:row>44</xdr:row>
      <xdr:rowOff>107156</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56009" y="313134"/>
          <a:ext cx="10001250" cy="8366522"/>
        </a:xfrm>
        <a:prstGeom prst="rect">
          <a:avLst/>
        </a:prstGeom>
        <a:solidFill>
          <a:schemeClr val="lt1"/>
        </a:solidFill>
        <a:ln w="127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Tx/>
            <a:buNone/>
          </a:pPr>
          <a:endParaRPr lang="en-AU" sz="2000" b="1" i="0" u="none" strike="noStrike">
            <a:solidFill>
              <a:srgbClr val="C00000"/>
            </a:solidFill>
            <a:effectLst/>
            <a:latin typeface="Arial" panose="020B0604020202020204" pitchFamily="34" charset="0"/>
            <a:ea typeface="+mn-ea"/>
            <a:cs typeface="Arial" panose="020B0604020202020204" pitchFamily="34" charset="0"/>
          </a:endParaRPr>
        </a:p>
        <a:p>
          <a:pPr marL="0" indent="0">
            <a:buFontTx/>
            <a:buNone/>
          </a:pPr>
          <a:endParaRPr lang="en-AU" sz="2000" b="1" i="0" u="none" strike="noStrike">
            <a:solidFill>
              <a:srgbClr val="C00000"/>
            </a:solidFill>
            <a:effectLst/>
            <a:latin typeface="Arial" panose="020B0604020202020204" pitchFamily="34" charset="0"/>
            <a:ea typeface="+mn-ea"/>
            <a:cs typeface="Arial" panose="020B0604020202020204" pitchFamily="34" charset="0"/>
          </a:endParaRPr>
        </a:p>
        <a:p>
          <a:pPr marL="0" indent="0">
            <a:buFontTx/>
            <a:buNone/>
          </a:pPr>
          <a:endParaRPr lang="en-AU" sz="2000" b="1" i="0" u="none" strike="noStrike">
            <a:solidFill>
              <a:srgbClr val="C00000"/>
            </a:solidFill>
            <a:effectLst/>
            <a:latin typeface="Arial" panose="020B0604020202020204" pitchFamily="34" charset="0"/>
            <a:ea typeface="+mn-ea"/>
            <a:cs typeface="Arial" panose="020B0604020202020204" pitchFamily="34" charset="0"/>
          </a:endParaRPr>
        </a:p>
        <a:p>
          <a:pPr marL="0" indent="0">
            <a:buFontTx/>
            <a:buNone/>
          </a:pPr>
          <a:r>
            <a:rPr lang="en-AU" sz="2000" b="1" i="0" u="none" strike="noStrike">
              <a:solidFill>
                <a:srgbClr val="C00000"/>
              </a:solidFill>
              <a:effectLst/>
              <a:latin typeface="Arial" panose="020B0604020202020204" pitchFamily="34" charset="0"/>
              <a:ea typeface="+mn-ea"/>
              <a:cs typeface="Arial" panose="020B0604020202020204" pitchFamily="34" charset="0"/>
            </a:rPr>
            <a:t>Introduction</a:t>
          </a:r>
          <a:r>
            <a:rPr lang="en-AU"/>
            <a:t> </a:t>
          </a:r>
          <a:endParaRPr lang="en-AU" sz="1100"/>
        </a:p>
        <a:p>
          <a:pPr marL="0" marR="0" lvl="0" indent="0" algn="l" defTabSz="914400" eaLnBrk="1" fontAlgn="auto" latinLnBrk="0" hangingPunct="1">
            <a:lnSpc>
              <a:spcPct val="100000"/>
            </a:lnSpc>
            <a:spcBef>
              <a:spcPts val="0"/>
            </a:spcBef>
            <a:spcAft>
              <a:spcPts val="0"/>
            </a:spcAft>
            <a:buClrTx/>
            <a:buSzTx/>
            <a:buFontTx/>
            <a:buNone/>
            <a:tabLst/>
            <a:defRPr/>
          </a:pPr>
          <a:r>
            <a:rPr lang="en-AU" sz="1100" b="0" i="0" u="none" strike="noStrike">
              <a:solidFill>
                <a:schemeClr val="dk1"/>
              </a:solidFill>
              <a:effectLst/>
              <a:latin typeface="+mn-lt"/>
              <a:ea typeface="+mn-ea"/>
              <a:cs typeface="+mn-cs"/>
            </a:rPr>
            <a:t>The statistics in this report are of Australian workers' compensation claims that were lodged between 2000</a:t>
          </a:r>
          <a:r>
            <a:rPr lang="en-AU" sz="1100">
              <a:solidFill>
                <a:schemeClr val="dk1"/>
              </a:solidFill>
              <a:effectLst/>
              <a:latin typeface="+mn-lt"/>
              <a:ea typeface="+mn-ea"/>
              <a:cs typeface="+mn-cs"/>
            </a:rPr>
            <a:t>–</a:t>
          </a:r>
          <a:r>
            <a:rPr lang="en-AU" sz="1100" b="0" i="0" u="none" strike="noStrike">
              <a:solidFill>
                <a:schemeClr val="dk1"/>
              </a:solidFill>
              <a:effectLst/>
              <a:latin typeface="+mn-lt"/>
              <a:ea typeface="+mn-ea"/>
              <a:cs typeface="+mn-cs"/>
            </a:rPr>
            <a:t>01 and 2018</a:t>
          </a:r>
          <a:r>
            <a:rPr lang="en-AU" sz="1100">
              <a:solidFill>
                <a:schemeClr val="dk1"/>
              </a:solidFill>
              <a:effectLst/>
              <a:latin typeface="+mn-lt"/>
              <a:ea typeface="+mn-ea"/>
              <a:cs typeface="+mn-cs"/>
            </a:rPr>
            <a:t>–</a:t>
          </a:r>
          <a:r>
            <a:rPr lang="en-AU" sz="1100" b="0" i="0" u="none" strike="noStrike">
              <a:solidFill>
                <a:schemeClr val="dk1"/>
              </a:solidFill>
              <a:effectLst/>
              <a:latin typeface="+mn-lt"/>
              <a:ea typeface="+mn-ea"/>
              <a:cs typeface="+mn-cs"/>
            </a:rPr>
            <a:t>19. The statistics are an indicator of Australia's work health and safety performance over the 19-year period between 2000</a:t>
          </a:r>
          <a:r>
            <a:rPr lang="en-AU" sz="1100">
              <a:solidFill>
                <a:schemeClr val="dk1"/>
              </a:solidFill>
              <a:effectLst/>
              <a:latin typeface="+mn-lt"/>
              <a:ea typeface="+mn-ea"/>
              <a:cs typeface="+mn-cs"/>
            </a:rPr>
            <a:t>–</a:t>
          </a:r>
          <a:r>
            <a:rPr lang="en-AU" sz="1100" b="0" i="0" u="none" strike="noStrike">
              <a:solidFill>
                <a:schemeClr val="dk1"/>
              </a:solidFill>
              <a:effectLst/>
              <a:latin typeface="+mn-lt"/>
              <a:ea typeface="+mn-ea"/>
              <a:cs typeface="+mn-cs"/>
            </a:rPr>
            <a:t>01 and 2018</a:t>
          </a:r>
          <a:r>
            <a:rPr lang="en-AU" sz="1100">
              <a:solidFill>
                <a:schemeClr val="dk1"/>
              </a:solidFill>
              <a:effectLst/>
              <a:latin typeface="+mn-lt"/>
              <a:ea typeface="+mn-ea"/>
              <a:cs typeface="+mn-cs"/>
            </a:rPr>
            <a:t>–</a:t>
          </a:r>
          <a:r>
            <a:rPr lang="en-AU" sz="1100" b="0" i="0" u="none" strike="noStrike">
              <a:solidFill>
                <a:schemeClr val="dk1"/>
              </a:solidFill>
              <a:effectLst/>
              <a:latin typeface="+mn-lt"/>
              <a:ea typeface="+mn-ea"/>
              <a:cs typeface="+mn-cs"/>
            </a:rPr>
            <a:t>19. However, this data does not cover all cases of work-related injuries and diseases (see explanatory notes for further information). The statistics are presented by:</a:t>
          </a:r>
          <a:endParaRPr lang="en-AU" sz="1100"/>
        </a:p>
        <a:p>
          <a:pPr marL="171450" indent="-171450" algn="l">
            <a:buFont typeface="Arial" panose="020B0604020202020204" pitchFamily="34" charset="0"/>
            <a:buChar char="•"/>
          </a:pPr>
          <a:r>
            <a:rPr lang="en-AU" sz="1100"/>
            <a:t>gender</a:t>
          </a:r>
        </a:p>
        <a:p>
          <a:pPr marL="171450" indent="-171450" algn="l">
            <a:buFont typeface="Arial" panose="020B0604020202020204" pitchFamily="34" charset="0"/>
            <a:buChar char="•"/>
          </a:pPr>
          <a:r>
            <a:rPr lang="en-AU" sz="1100"/>
            <a:t>age group</a:t>
          </a:r>
        </a:p>
        <a:p>
          <a:pPr marL="171450" indent="-171450" algn="l">
            <a:buFont typeface="Arial" panose="020B0604020202020204" pitchFamily="34" charset="0"/>
            <a:buChar char="•"/>
          </a:pPr>
          <a:r>
            <a:rPr lang="en-AU" sz="1100"/>
            <a:t>industry</a:t>
          </a:r>
        </a:p>
        <a:p>
          <a:pPr marL="171450" indent="-171450" algn="l">
            <a:buFont typeface="Arial" panose="020B0604020202020204" pitchFamily="34" charset="0"/>
            <a:buChar char="•"/>
          </a:pPr>
          <a:r>
            <a:rPr lang="en-AU" sz="1100"/>
            <a:t>occupation</a:t>
          </a:r>
        </a:p>
        <a:p>
          <a:pPr marL="171450" indent="-171450" algn="l">
            <a:buFont typeface="Arial" panose="020B0604020202020204" pitchFamily="34" charset="0"/>
            <a:buChar char="•"/>
          </a:pPr>
          <a:r>
            <a:rPr lang="en-AU" sz="1100"/>
            <a:t>mechanism</a:t>
          </a:r>
        </a:p>
        <a:p>
          <a:pPr marL="171450" indent="-171450" algn="l">
            <a:buFont typeface="Arial" panose="020B0604020202020204" pitchFamily="34" charset="0"/>
            <a:buChar char="•"/>
          </a:pPr>
          <a:r>
            <a:rPr lang="en-AU" sz="1100"/>
            <a:t>nature of injury or disease</a:t>
          </a:r>
        </a:p>
        <a:p>
          <a:pPr marL="171450" indent="-171450" algn="l">
            <a:buFont typeface="Arial" panose="020B0604020202020204" pitchFamily="34" charset="0"/>
            <a:buChar char="•"/>
          </a:pPr>
          <a:r>
            <a:rPr lang="en-AU" sz="1100"/>
            <a:t>breakdown agency of injury or disease</a:t>
          </a:r>
        </a:p>
        <a:p>
          <a:pPr marL="171450" indent="-171450" algn="l">
            <a:buFont typeface="Arial" panose="020B0604020202020204" pitchFamily="34" charset="0"/>
            <a:buChar char="•"/>
          </a:pPr>
          <a:r>
            <a:rPr lang="en-AU" sz="1100"/>
            <a:t>mechanism of injury or disease and breakdown agency, and</a:t>
          </a:r>
        </a:p>
        <a:p>
          <a:pPr marL="171450" indent="-171450" algn="l">
            <a:buFont typeface="Arial" panose="020B0604020202020204" pitchFamily="34" charset="0"/>
            <a:buChar char="•"/>
          </a:pPr>
          <a:r>
            <a:rPr lang="en-AU" sz="1100"/>
            <a:t>mechanism of injury or disease and bodily location of injury</a:t>
          </a:r>
          <a:r>
            <a:rPr lang="en-AU" sz="1100" baseline="0"/>
            <a:t> or disease.</a:t>
          </a:r>
        </a:p>
        <a:p>
          <a:pPr marL="0" indent="0" algn="l">
            <a:buFontTx/>
            <a:buNone/>
          </a:pPr>
          <a:endParaRPr lang="en-AU" sz="1100" baseline="0"/>
        </a:p>
        <a:p>
          <a:pPr marL="0" indent="0" algn="l">
            <a:buFontTx/>
            <a:buNone/>
          </a:pPr>
          <a:r>
            <a:rPr lang="en-AU" sz="1100" baseline="0"/>
            <a:t>Claim numbers are rounded to the nearest five to help protect confidential information about employers and employees. Due to rounding, differences may appear between the reported totals and proportions and the sums of rows or columns. Rates and percentages are calculated using unrounded numbers.</a:t>
          </a:r>
        </a:p>
        <a:p>
          <a:pPr marL="0" indent="0">
            <a:buFontTx/>
            <a:buNone/>
          </a:pPr>
          <a:endParaRPr lang="en-AU" sz="1600" b="1" baseline="0">
            <a:solidFill>
              <a:srgbClr val="C00000"/>
            </a:solidFill>
            <a:latin typeface="Arial" panose="020B0604020202020204" pitchFamily="34" charset="0"/>
            <a:cs typeface="Arial" panose="020B0604020202020204" pitchFamily="34" charset="0"/>
          </a:endParaRPr>
        </a:p>
        <a:p>
          <a:pPr marL="0" indent="0">
            <a:buFontTx/>
            <a:buNone/>
          </a:pPr>
          <a:r>
            <a:rPr lang="en-AU" sz="1400" b="1" baseline="0">
              <a:solidFill>
                <a:srgbClr val="C00000"/>
              </a:solidFill>
              <a:latin typeface="Arial" panose="020B0604020202020204" pitchFamily="34" charset="0"/>
              <a:cs typeface="Arial" panose="020B0604020202020204" pitchFamily="34" charset="0"/>
            </a:rPr>
            <a:t>Data</a:t>
          </a:r>
        </a:p>
        <a:p>
          <a:pPr marL="0" indent="0">
            <a:buFontTx/>
            <a:buNone/>
          </a:pPr>
          <a:r>
            <a:rPr lang="en-AU" sz="1100" baseline="0"/>
            <a:t>The data used in this report were supplied by jurisdictions for the 2018</a:t>
          </a:r>
          <a:r>
            <a:rPr lang="en-AU" sz="1100">
              <a:solidFill>
                <a:schemeClr val="dk1"/>
              </a:solidFill>
              <a:effectLst/>
              <a:latin typeface="+mn-lt"/>
              <a:ea typeface="+mn-ea"/>
              <a:cs typeface="+mn-cs"/>
            </a:rPr>
            <a:t>–</a:t>
          </a:r>
          <a:r>
            <a:rPr lang="en-AU" sz="1100" baseline="0"/>
            <a:t>19 financial year and updates back to 2013</a:t>
          </a:r>
          <a:r>
            <a:rPr lang="en-AU" sz="1100">
              <a:solidFill>
                <a:schemeClr val="dk1"/>
              </a:solidFill>
              <a:effectLst/>
              <a:latin typeface="+mn-lt"/>
              <a:ea typeface="+mn-ea"/>
              <a:cs typeface="+mn-cs"/>
            </a:rPr>
            <a:t>–</a:t>
          </a:r>
          <a:r>
            <a:rPr lang="en-AU" sz="1100" baseline="0"/>
            <a:t>14. Readers should be aware that the data presented here may differ from jurisdictional annual reports due to the use of different definitions and the application of adjustment factors to aid in the comparability of data. Additional information on the data can be found in the explanatory notes (see link to explanatory notes below).</a:t>
          </a:r>
        </a:p>
        <a:p>
          <a:pPr marL="0" indent="0">
            <a:buFontTx/>
            <a:buNone/>
          </a:pPr>
          <a:endParaRPr lang="en-AU" sz="1100" baseline="0"/>
        </a:p>
        <a:p>
          <a:pPr marL="0" indent="0">
            <a:buFontTx/>
            <a:buNone/>
          </a:pPr>
          <a:r>
            <a:rPr lang="en-AU" sz="1400" b="1" baseline="0">
              <a:solidFill>
                <a:srgbClr val="C00000"/>
              </a:solidFill>
              <a:latin typeface="Arial" panose="020B0604020202020204" pitchFamily="34" charset="0"/>
              <a:ea typeface="+mn-ea"/>
              <a:cs typeface="Arial" panose="020B0604020202020204" pitchFamily="34" charset="0"/>
            </a:rPr>
            <a:t>Definition of a serious claim</a:t>
          </a:r>
        </a:p>
        <a:p>
          <a:pPr marL="0" indent="0">
            <a:buFontTx/>
            <a:buNone/>
          </a:pPr>
          <a:r>
            <a:rPr lang="en-AU" sz="1100" baseline="0"/>
            <a:t>The statistics in this report are of serious claims only. A serious claim is an accepted workers' compensation claim for an incapacity that results in a total absence from work of one working week or more. Claims in receipt of common-law payments are also included. Claims arising from a journey to or from work or during a recess period are not compensable in all jurisdictions and are excluded.</a:t>
          </a:r>
        </a:p>
        <a:p>
          <a:pPr marL="0" indent="0">
            <a:buFontTx/>
            <a:buNone/>
          </a:pPr>
          <a:endParaRPr lang="en-AU" sz="1100" baseline="0"/>
        </a:p>
        <a:p>
          <a:pPr marL="0" indent="0">
            <a:buFontTx/>
            <a:buNone/>
          </a:pPr>
          <a:r>
            <a:rPr lang="en-AU" sz="1100" baseline="0"/>
            <a:t>Serious claims exclude compensated fatalities. Safe Work Australia produces other resources that provide information on work-related fatalities in Australia. The most up-to-date count of worker fatalities is available online on Safe Work Australia's </a:t>
          </a:r>
          <a:r>
            <a:rPr lang="en-AU" sz="1100" b="0" u="none" baseline="0">
              <a:solidFill>
                <a:sysClr val="windowText" lastClr="000000"/>
              </a:solidFill>
            </a:rPr>
            <a:t>Worker Fatalities </a:t>
          </a:r>
          <a:r>
            <a:rPr lang="en-AU" sz="1100" baseline="0"/>
            <a:t>page. Comprehensive information on work-related injury fatalities is available in the </a:t>
          </a:r>
          <a:r>
            <a:rPr lang="en-AU" sz="1100" u="none" baseline="0">
              <a:solidFill>
                <a:sysClr val="windowText" lastClr="000000"/>
              </a:solidFill>
            </a:rPr>
            <a:t>Work-related Traumatic Injury Fatalities </a:t>
          </a:r>
          <a:r>
            <a:rPr lang="en-AU" sz="1100" baseline="0"/>
            <a:t>reports. The reports are based on information from workers' compensation data, coronial information, notifiable fatalities and the media.</a:t>
          </a:r>
        </a:p>
        <a:p>
          <a:pPr marL="0" indent="0">
            <a:buFontTx/>
            <a:buNone/>
          </a:pPr>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400" b="1" baseline="0">
              <a:solidFill>
                <a:srgbClr val="C00000"/>
              </a:solidFill>
              <a:effectLst/>
              <a:latin typeface="Arial" panose="020B0604020202020204" pitchFamily="34" charset="0"/>
              <a:ea typeface="+mn-ea"/>
              <a:cs typeface="Arial" panose="020B0604020202020204" pitchFamily="34" charset="0"/>
            </a:rPr>
            <a:t>Frequency and incidence rates</a:t>
          </a: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Frequency rates are expresssed as the number of serious claims per million hours worked, while incidence rates are expressed as the number of serious claims per thousand employees.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Compared with an incidence rate, a frequency rate is a more precise and accurate measure of work health and safety because it reflects the number of injuries and diseases per hour worked. It is important to account for the number of hours worked because there are significant differences in the number of hours worked by different groups of employees and employees at different points in time. The differences in the number of hours worked mean that employees exposure to work-related risks vary considerably. A frequency rate accounts for these differences and allows accurate comparisons to be made of different groups of employees and employees at different points in time.</a:t>
          </a:r>
          <a:endParaRPr lang="en-AU" sz="1400">
            <a:solidFill>
              <a:srgbClr val="C00000"/>
            </a:solidFill>
            <a:effectLst/>
            <a:latin typeface="Arial" panose="020B0604020202020204" pitchFamily="34" charset="0"/>
            <a:cs typeface="Arial" panose="020B0604020202020204" pitchFamily="34" charset="0"/>
          </a:endParaRPr>
        </a:p>
        <a:p>
          <a:pPr marL="0" indent="0">
            <a:buFontTx/>
            <a:buNone/>
          </a:pPr>
          <a:endParaRPr lang="en-AU" sz="1100" baseline="0"/>
        </a:p>
        <a:p>
          <a:pPr marL="171450" indent="-171450">
            <a:buFont typeface="Arial" panose="020B0604020202020204" pitchFamily="34" charset="0"/>
            <a:buChar char="•"/>
          </a:pPr>
          <a:endParaRPr lang="en-AU" sz="1100"/>
        </a:p>
      </xdr:txBody>
    </xdr:sp>
    <xdr:clientData/>
  </xdr:twoCellAnchor>
  <xdr:twoCellAnchor editAs="oneCell">
    <xdr:from>
      <xdr:col>11</xdr:col>
      <xdr:colOff>514350</xdr:colOff>
      <xdr:row>1</xdr:row>
      <xdr:rowOff>19050</xdr:rowOff>
    </xdr:from>
    <xdr:to>
      <xdr:col>17</xdr:col>
      <xdr:colOff>132940</xdr:colOff>
      <xdr:row>5</xdr:row>
      <xdr:rowOff>76094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219950" y="685800"/>
          <a:ext cx="3276190" cy="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38100</xdr:colOff>
      <xdr:row>6</xdr:row>
      <xdr:rowOff>133349</xdr:rowOff>
    </xdr:from>
    <xdr:to>
      <xdr:col>14</xdr:col>
      <xdr:colOff>285750</xdr:colOff>
      <xdr:row>25</xdr:row>
      <xdr:rowOff>190499</xdr:rowOff>
    </xdr:to>
    <xdr:graphicFrame macro="">
      <xdr:nvGraphicFramePr>
        <xdr:cNvPr id="2" name="Chart 1" descr="Figure 1 shows the frequency rates (serious claims per million hours worked) haveb been trending downward while employee's total hours worked (by billion) have been increasing from 2000-01 to 2016-17p. " title="Figure 1: Frequency rates and Total hours worked, 2000–01 to 2016-17p">
          <a:extLst>
            <a:ext uri="{FF2B5EF4-FFF2-40B4-BE49-F238E27FC236}">
              <a16:creationId xmlns:a16="http://schemas.microsoft.com/office/drawing/2014/main" id="{91C74D5A-BB91-4C75-94A0-AB4B6839A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438150</xdr:colOff>
      <xdr:row>5</xdr:row>
      <xdr:rowOff>333374</xdr:rowOff>
    </xdr:from>
    <xdr:to>
      <xdr:col>16</xdr:col>
      <xdr:colOff>495300</xdr:colOff>
      <xdr:row>21</xdr:row>
      <xdr:rowOff>85724</xdr:rowOff>
    </xdr:to>
    <xdr:graphicFrame macro="">
      <xdr:nvGraphicFramePr>
        <xdr:cNvPr id="2" name="Chart 1">
          <a:extLst>
            <a:ext uri="{FF2B5EF4-FFF2-40B4-BE49-F238E27FC236}">
              <a16:creationId xmlns:a16="http://schemas.microsoft.com/office/drawing/2014/main" id="{AD935080-737E-4B56-B040-5BC0D37D6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523875</xdr:colOff>
      <xdr:row>2</xdr:row>
      <xdr:rowOff>190500</xdr:rowOff>
    </xdr:from>
    <xdr:to>
      <xdr:col>19</xdr:col>
      <xdr:colOff>211455</xdr:colOff>
      <xdr:row>17</xdr:row>
      <xdr:rowOff>161925</xdr:rowOff>
    </xdr:to>
    <xdr:graphicFrame macro="">
      <xdr:nvGraphicFramePr>
        <xdr:cNvPr id="2" name="Chart 1" descr="Figure 3 shows the percentage of serious claims by age group from 2000-01 to 2016-17p.  The percentage of workers aged 55 years and above has been trending upward while the percentage of workers aged between 15 to 24 years, had been relatively steady for the last seven years. " title="Figure 3:  Percentage of serious claims by age group, 2000-01 to 2016-17p">
          <a:extLst>
            <a:ext uri="{FF2B5EF4-FFF2-40B4-BE49-F238E27FC236}">
              <a16:creationId xmlns:a16="http://schemas.microsoft.com/office/drawing/2014/main" id="{6C6F2AE5-9B73-4E66-AA32-7F29E10D2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28</xdr:row>
      <xdr:rowOff>114301</xdr:rowOff>
    </xdr:from>
    <xdr:to>
      <xdr:col>20</xdr:col>
      <xdr:colOff>295275</xdr:colOff>
      <xdr:row>45</xdr:row>
      <xdr:rowOff>19051</xdr:rowOff>
    </xdr:to>
    <xdr:graphicFrame macro="">
      <xdr:nvGraphicFramePr>
        <xdr:cNvPr id="3" name="Chart 2" descr="Figure 4 shows the frequency rate by age group and occupation from 2000-01 to 2016-17p.  The chart shows that in most occupations, frequency rates rise as workers age with the exceptions of Labourers, who recorded the highest frequency rate in 25 to 54 years age group and Managers who recorded the highest frequency rate in the under 25 years age group. " title="Figure 4:  Frequency rate by age group and occupation, 2000-01 to 2016-17p">
          <a:extLst>
            <a:ext uri="{FF2B5EF4-FFF2-40B4-BE49-F238E27FC236}">
              <a16:creationId xmlns:a16="http://schemas.microsoft.com/office/drawing/2014/main" id="{E380476C-4DD7-4793-A1E8-08C1ED077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28575</xdr:colOff>
      <xdr:row>28</xdr:row>
      <xdr:rowOff>104775</xdr:rowOff>
    </xdr:from>
    <xdr:to>
      <xdr:col>15</xdr:col>
      <xdr:colOff>123190</xdr:colOff>
      <xdr:row>43</xdr:row>
      <xdr:rowOff>27305</xdr:rowOff>
    </xdr:to>
    <xdr:pic>
      <xdr:nvPicPr>
        <xdr:cNvPr id="4" name="Picture 3">
          <a:extLst>
            <a:ext uri="{FF2B5EF4-FFF2-40B4-BE49-F238E27FC236}">
              <a16:creationId xmlns:a16="http://schemas.microsoft.com/office/drawing/2014/main" id="{2D070916-B821-4A3F-BC9C-52EB1D987521}"/>
            </a:ext>
          </a:extLst>
        </xdr:cNvPr>
        <xdr:cNvPicPr/>
      </xdr:nvPicPr>
      <xdr:blipFill rotWithShape="1">
        <a:blip xmlns:r="http://schemas.openxmlformats.org/officeDocument/2006/relationships" r:embed="rId1"/>
        <a:srcRect l="29971" t="19867" r="13026" b="11598"/>
        <a:stretch/>
      </xdr:blipFill>
      <xdr:spPr bwMode="auto">
        <a:xfrm>
          <a:off x="8239125" y="5876925"/>
          <a:ext cx="5581015" cy="367538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editAs="oneCell">
    <xdr:from>
      <xdr:col>6</xdr:col>
      <xdr:colOff>19049</xdr:colOff>
      <xdr:row>6</xdr:row>
      <xdr:rowOff>114300</xdr:rowOff>
    </xdr:from>
    <xdr:to>
      <xdr:col>15</xdr:col>
      <xdr:colOff>425872</xdr:colOff>
      <xdr:row>25</xdr:row>
      <xdr:rowOff>66675</xdr:rowOff>
    </xdr:to>
    <xdr:pic>
      <xdr:nvPicPr>
        <xdr:cNvPr id="5" name="Picture 4">
          <a:extLst>
            <a:ext uri="{FF2B5EF4-FFF2-40B4-BE49-F238E27FC236}">
              <a16:creationId xmlns:a16="http://schemas.microsoft.com/office/drawing/2014/main" id="{54840BE6-54C8-48A6-8E8D-237AC211864A}"/>
            </a:ext>
          </a:extLst>
        </xdr:cNvPr>
        <xdr:cNvPicPr>
          <a:picLocks noChangeAspect="1"/>
        </xdr:cNvPicPr>
      </xdr:nvPicPr>
      <xdr:blipFill rotWithShape="1">
        <a:blip xmlns:r="http://schemas.openxmlformats.org/officeDocument/2006/relationships" r:embed="rId2"/>
        <a:srcRect l="61164" t="9861" r="9621" b="57917"/>
        <a:stretch/>
      </xdr:blipFill>
      <xdr:spPr>
        <a:xfrm>
          <a:off x="8229599" y="1400175"/>
          <a:ext cx="5893223" cy="3705225"/>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285750</xdr:colOff>
      <xdr:row>24</xdr:row>
      <xdr:rowOff>76200</xdr:rowOff>
    </xdr:to>
    <xdr:graphicFrame macro="">
      <xdr:nvGraphicFramePr>
        <xdr:cNvPr id="2" name="Chart 1">
          <a:extLst>
            <a:ext uri="{FF2B5EF4-FFF2-40B4-BE49-F238E27FC236}">
              <a16:creationId xmlns:a16="http://schemas.microsoft.com/office/drawing/2014/main" id="{84AD5ADD-CF13-4E44-9C0D-9CEDC23F2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5</xdr:row>
      <xdr:rowOff>0</xdr:rowOff>
    </xdr:from>
    <xdr:to>
      <xdr:col>24</xdr:col>
      <xdr:colOff>24000</xdr:colOff>
      <xdr:row>23</xdr:row>
      <xdr:rowOff>171000</xdr:rowOff>
    </xdr:to>
    <xdr:graphicFrame macro="">
      <xdr:nvGraphicFramePr>
        <xdr:cNvPr id="3" name="Chart 2">
          <a:extLst>
            <a:ext uri="{FF2B5EF4-FFF2-40B4-BE49-F238E27FC236}">
              <a16:creationId xmlns:a16="http://schemas.microsoft.com/office/drawing/2014/main" id="{251B247F-5AA8-4B98-A565-17047A9B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GENCIES\SWA_HOME$\Data%20and%20Analysis\Publications\Australian%20Workers%20Compensation%20Statistics\2015-16\John%20SAS%20(Using%20original%20data%20string%20in%20Nathan%20query)\Serious%20injury%20claims%20-%20time%20lost%20and%20payments%20data%20OUTPU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ENCIES\SWA_HOME$\Data%20and%20Analysis\Publications\Australian%20Workers%20Compensation%20Statistics\2016-17\Data%20check\Serious%20injury%20claims%20-%20time%20lost%20and%20payments%20data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 Agency"/>
      <sheetName val="Nature"/>
      <sheetName val="Industry"/>
      <sheetName val="Occupation"/>
      <sheetName val="Mechanism"/>
      <sheetName val="Body location"/>
      <sheetName val="Age Group"/>
      <sheetName val="Sex"/>
      <sheetName val="Nature x gender"/>
      <sheetName val="Industry_rate"/>
      <sheetName val="Occupation_rate"/>
      <sheetName val="Payment indexation"/>
    </sheetNames>
    <sheetDataSet>
      <sheetData sheetId="0">
        <row r="2">
          <cell r="B2">
            <v>2001</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r Agency"/>
      <sheetName val="Nature"/>
      <sheetName val="Industry"/>
      <sheetName val="Occupation"/>
      <sheetName val="Mechanism"/>
      <sheetName val="Body location"/>
      <sheetName val="Age Group"/>
      <sheetName val="Sex"/>
      <sheetName val="Nature x gender"/>
      <sheetName val="Industry_rate"/>
      <sheetName val="Occupation_rate"/>
      <sheetName val="Payment indexation"/>
    </sheetNames>
    <sheetDataSet>
      <sheetData sheetId="0" refreshError="1">
        <row r="1">
          <cell r="B1">
            <v>2017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afeworkaustralia.gov.au/doc/explanatory-notes-national-data-set-compensation-based-statistics-safe-work-australi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safeworkaustralia.gov.au/doc/explanatory-notes-national-data-set-compensation-based-statistics-safe-work-australia" TargetMode="External"/><Relationship Id="rId1" Type="http://schemas.openxmlformats.org/officeDocument/2006/relationships/hyperlink" Target="https://www.safeworkaustralia.gov.au/doc/explanatory-notes-national-data-set-compensation-based-statistics-safe-work-australia" TargetMode="External"/><Relationship Id="rId4"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afeworkaustralia.gov.au/doc/explanatory-notes-national-data-set-compensation-based-statistics-safe-work-australia" TargetMode="External"/><Relationship Id="rId2" Type="http://schemas.openxmlformats.org/officeDocument/2006/relationships/hyperlink" Target="https://www.safeworkaustralia.gov.au/doc/explanatory-notes-national-data-set-compensation-based-statistics-safe-work-australia" TargetMode="External"/><Relationship Id="rId1" Type="http://schemas.openxmlformats.org/officeDocument/2006/relationships/hyperlink" Target="https://www.safeworkaustralia.gov.au/doc/explanatory-notes-national-data-set-compensation-based-statistics-safe-work-australia"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AC1E2D"/>
  </sheetPr>
  <dimension ref="B1:Q47"/>
  <sheetViews>
    <sheetView showGridLines="0" tabSelected="1" zoomScaleNormal="100" workbookViewId="0">
      <selection activeCell="B47" sqref="B47"/>
    </sheetView>
  </sheetViews>
  <sheetFormatPr defaultColWidth="9.1796875" defaultRowHeight="14.5" x14ac:dyDescent="0.35"/>
  <cols>
    <col min="1" max="1" width="6.7265625" style="28" customWidth="1"/>
    <col min="2" max="16384" width="9.1796875" style="28"/>
  </cols>
  <sheetData>
    <row r="1" spans="2:17" ht="24" customHeight="1" x14ac:dyDescent="0.35"/>
    <row r="2" spans="2:17" ht="15.75" customHeight="1" x14ac:dyDescent="0.35">
      <c r="B2" s="29"/>
      <c r="C2" s="29"/>
      <c r="D2" s="29"/>
      <c r="E2" s="29"/>
      <c r="F2" s="29"/>
      <c r="G2" s="29"/>
      <c r="H2" s="29"/>
      <c r="I2" s="29"/>
      <c r="J2" s="29"/>
      <c r="K2" s="29"/>
      <c r="L2" s="29"/>
      <c r="M2" s="29"/>
      <c r="N2" s="29"/>
      <c r="O2" s="29"/>
      <c r="P2" s="29"/>
      <c r="Q2" s="29"/>
    </row>
    <row r="3" spans="2:17" ht="17.25" customHeight="1" x14ac:dyDescent="0.35">
      <c r="B3" s="29"/>
      <c r="C3" s="29"/>
      <c r="D3" s="29"/>
      <c r="E3" s="29"/>
      <c r="F3" s="29"/>
      <c r="G3" s="29"/>
      <c r="H3" s="29"/>
      <c r="I3" s="29"/>
      <c r="J3" s="29"/>
      <c r="K3" s="29"/>
      <c r="L3" s="29"/>
      <c r="M3" s="29"/>
      <c r="N3" s="29"/>
      <c r="O3" s="29"/>
      <c r="P3" s="29"/>
      <c r="Q3" s="29"/>
    </row>
    <row r="4" spans="2:17" ht="15.75" customHeight="1" x14ac:dyDescent="0.35">
      <c r="B4" s="29"/>
      <c r="C4" s="29"/>
      <c r="D4" s="29"/>
      <c r="E4" s="29"/>
      <c r="F4" s="29"/>
      <c r="G4" s="29"/>
      <c r="H4" s="29"/>
      <c r="I4" s="29"/>
      <c r="J4" s="29"/>
      <c r="K4" s="29"/>
      <c r="L4" s="29"/>
      <c r="M4" s="29"/>
      <c r="N4" s="29"/>
      <c r="O4" s="29"/>
      <c r="P4" s="29"/>
      <c r="Q4" s="29"/>
    </row>
    <row r="5" spans="2:17" ht="13.5" customHeight="1" x14ac:dyDescent="0.35">
      <c r="B5" s="29"/>
      <c r="C5" s="29"/>
      <c r="D5" s="29"/>
      <c r="E5" s="29"/>
      <c r="F5" s="29"/>
      <c r="G5" s="29"/>
      <c r="H5" s="29"/>
      <c r="I5" s="29"/>
      <c r="J5" s="29"/>
      <c r="K5" s="29"/>
      <c r="L5" s="29"/>
      <c r="M5" s="29"/>
      <c r="N5" s="29"/>
      <c r="O5" s="29"/>
      <c r="P5" s="29"/>
      <c r="Q5" s="29"/>
    </row>
    <row r="6" spans="2:17" ht="15.5" x14ac:dyDescent="0.35">
      <c r="B6" s="30"/>
    </row>
    <row r="7" spans="2:17" x14ac:dyDescent="0.35">
      <c r="B7" s="31"/>
    </row>
    <row r="8" spans="2:17" x14ac:dyDescent="0.35">
      <c r="B8" s="31"/>
    </row>
    <row r="9" spans="2:17" x14ac:dyDescent="0.35">
      <c r="B9" s="32"/>
    </row>
    <row r="10" spans="2:17" x14ac:dyDescent="0.35">
      <c r="B10" s="32"/>
    </row>
    <row r="11" spans="2:17" x14ac:dyDescent="0.35">
      <c r="B11" s="32"/>
    </row>
    <row r="12" spans="2:17" x14ac:dyDescent="0.35">
      <c r="B12" s="32"/>
    </row>
    <row r="13" spans="2:17" ht="17.25" customHeight="1" x14ac:dyDescent="0.35"/>
    <row r="47" spans="2:2" x14ac:dyDescent="0.35">
      <c r="B47" s="33" t="s">
        <v>100</v>
      </c>
    </row>
  </sheetData>
  <hyperlinks>
    <hyperlink ref="B47"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88F99-83A0-4C1C-930B-25544D8427ED}">
  <sheetPr>
    <tabColor rgb="FFAC1E2D"/>
  </sheetPr>
  <dimension ref="A1:J53"/>
  <sheetViews>
    <sheetView showGridLines="0" topLeftCell="A40" workbookViewId="0">
      <selection activeCell="C11" sqref="C11"/>
    </sheetView>
  </sheetViews>
  <sheetFormatPr defaultRowHeight="14.5" x14ac:dyDescent="0.35"/>
  <cols>
    <col min="1" max="1" width="65" customWidth="1"/>
    <col min="2" max="2" width="12.453125" customWidth="1"/>
    <col min="3" max="3" width="12.54296875" customWidth="1"/>
    <col min="6" max="6" width="44.7265625" bestFit="1" customWidth="1"/>
    <col min="7" max="7" width="11.26953125" customWidth="1"/>
    <col min="8" max="8" width="11.453125" bestFit="1" customWidth="1"/>
  </cols>
  <sheetData>
    <row r="1" spans="1:3" x14ac:dyDescent="0.35">
      <c r="A1" s="2" t="s">
        <v>37</v>
      </c>
    </row>
    <row r="2" spans="1:3" x14ac:dyDescent="0.35">
      <c r="A2" s="2"/>
    </row>
    <row r="3" spans="1:3" ht="20" x14ac:dyDescent="0.4">
      <c r="A3" s="101" t="s">
        <v>96</v>
      </c>
    </row>
    <row r="4" spans="1:3" ht="20" x14ac:dyDescent="0.4">
      <c r="A4" s="18"/>
    </row>
    <row r="5" spans="1:3" ht="15" thickBot="1" x14ac:dyDescent="0.4">
      <c r="A5" s="102" t="s">
        <v>494</v>
      </c>
    </row>
    <row r="6" spans="1:3" x14ac:dyDescent="0.35">
      <c r="A6" s="180" t="s">
        <v>32</v>
      </c>
      <c r="B6" s="528" t="s">
        <v>34</v>
      </c>
      <c r="C6" s="528" t="s">
        <v>35</v>
      </c>
    </row>
    <row r="7" spans="1:3" ht="15" thickBot="1" x14ac:dyDescent="0.4">
      <c r="A7" s="181" t="s">
        <v>33</v>
      </c>
      <c r="B7" s="529"/>
      <c r="C7" s="529"/>
    </row>
    <row r="8" spans="1:3" ht="15" thickBot="1" x14ac:dyDescent="0.4">
      <c r="A8" s="68" t="s">
        <v>287</v>
      </c>
      <c r="B8" s="82">
        <v>41395</v>
      </c>
      <c r="C8" s="174">
        <v>0.36</v>
      </c>
    </row>
    <row r="9" spans="1:3" ht="15" thickBot="1" x14ac:dyDescent="0.4">
      <c r="A9" s="206" t="s">
        <v>311</v>
      </c>
      <c r="B9" s="59">
        <v>13905</v>
      </c>
      <c r="C9" s="58">
        <v>0.34</v>
      </c>
    </row>
    <row r="10" spans="1:3" ht="15" thickBot="1" x14ac:dyDescent="0.4">
      <c r="A10" s="70" t="s">
        <v>314</v>
      </c>
      <c r="B10" s="63">
        <v>7090</v>
      </c>
      <c r="C10" s="62">
        <v>0.17</v>
      </c>
    </row>
    <row r="11" spans="1:3" ht="15" thickBot="1" x14ac:dyDescent="0.4">
      <c r="A11" s="69" t="s">
        <v>313</v>
      </c>
      <c r="B11" s="59">
        <v>5665</v>
      </c>
      <c r="C11" s="58">
        <v>0.14000000000000001</v>
      </c>
    </row>
    <row r="12" spans="1:3" ht="15" thickBot="1" x14ac:dyDescent="0.4">
      <c r="A12" s="68" t="s">
        <v>291</v>
      </c>
      <c r="B12" s="82">
        <v>26000</v>
      </c>
      <c r="C12" s="174">
        <v>0.23</v>
      </c>
    </row>
    <row r="13" spans="1:3" ht="15" thickBot="1" x14ac:dyDescent="0.4">
      <c r="A13" s="69" t="s">
        <v>312</v>
      </c>
      <c r="B13" s="59">
        <v>14200</v>
      </c>
      <c r="C13" s="58">
        <v>0.55000000000000004</v>
      </c>
    </row>
    <row r="14" spans="1:3" ht="15" thickBot="1" x14ac:dyDescent="0.4">
      <c r="A14" s="70" t="s">
        <v>311</v>
      </c>
      <c r="B14" s="63">
        <v>4690</v>
      </c>
      <c r="C14" s="62">
        <v>0.18</v>
      </c>
    </row>
    <row r="15" spans="1:3" ht="15" thickBot="1" x14ac:dyDescent="0.4">
      <c r="A15" s="69" t="s">
        <v>316</v>
      </c>
      <c r="B15" s="59">
        <v>2485</v>
      </c>
      <c r="C15" s="58">
        <v>0.1</v>
      </c>
    </row>
    <row r="16" spans="1:3" ht="15" thickBot="1" x14ac:dyDescent="0.4">
      <c r="A16" s="70" t="s">
        <v>314</v>
      </c>
      <c r="B16" s="63">
        <v>1810</v>
      </c>
      <c r="C16" s="62">
        <v>7.0000000000000007E-2</v>
      </c>
    </row>
    <row r="17" spans="1:3" ht="15" thickBot="1" x14ac:dyDescent="0.4">
      <c r="A17" s="68" t="s">
        <v>294</v>
      </c>
      <c r="B17" s="82">
        <v>18355</v>
      </c>
      <c r="C17" s="174">
        <v>0.16</v>
      </c>
    </row>
    <row r="18" spans="1:3" ht="15" thickBot="1" x14ac:dyDescent="0.4">
      <c r="A18" s="69" t="s">
        <v>313</v>
      </c>
      <c r="B18" s="59">
        <v>5090</v>
      </c>
      <c r="C18" s="58">
        <v>0.28000000000000003</v>
      </c>
    </row>
    <row r="19" spans="1:3" ht="15" thickBot="1" x14ac:dyDescent="0.4">
      <c r="A19" s="70" t="s">
        <v>311</v>
      </c>
      <c r="B19" s="63">
        <v>4195</v>
      </c>
      <c r="C19" s="62">
        <v>0.23</v>
      </c>
    </row>
    <row r="20" spans="1:3" ht="15" thickBot="1" x14ac:dyDescent="0.4">
      <c r="A20" s="69" t="s">
        <v>314</v>
      </c>
      <c r="B20" s="59">
        <v>3585</v>
      </c>
      <c r="C20" s="58">
        <v>0.2</v>
      </c>
    </row>
    <row r="21" spans="1:3" ht="15" thickBot="1" x14ac:dyDescent="0.4">
      <c r="A21" s="70" t="s">
        <v>317</v>
      </c>
      <c r="B21" s="63">
        <v>1835</v>
      </c>
      <c r="C21" s="62">
        <v>0.1</v>
      </c>
    </row>
    <row r="22" spans="1:3" ht="15" thickBot="1" x14ac:dyDescent="0.4">
      <c r="A22" s="68" t="s">
        <v>299</v>
      </c>
      <c r="B22" s="82">
        <v>9510</v>
      </c>
      <c r="C22" s="174">
        <v>0.08</v>
      </c>
    </row>
    <row r="23" spans="1:3" ht="15" thickBot="1" x14ac:dyDescent="0.4">
      <c r="A23" s="69" t="s">
        <v>315</v>
      </c>
      <c r="B23" s="59">
        <v>5020</v>
      </c>
      <c r="C23" s="58">
        <v>0.53</v>
      </c>
    </row>
    <row r="24" spans="1:3" ht="15" thickBot="1" x14ac:dyDescent="0.4">
      <c r="A24" s="70" t="s">
        <v>313</v>
      </c>
      <c r="B24" s="63">
        <v>4300</v>
      </c>
      <c r="C24" s="62">
        <v>0.45</v>
      </c>
    </row>
    <row r="25" spans="1:3" ht="15" thickBot="1" x14ac:dyDescent="0.4">
      <c r="A25" s="68" t="s">
        <v>300</v>
      </c>
      <c r="B25" s="82">
        <v>8255</v>
      </c>
      <c r="C25" s="174">
        <v>7.0000000000000007E-2</v>
      </c>
    </row>
    <row r="26" spans="1:3" ht="15" thickBot="1" x14ac:dyDescent="0.4">
      <c r="A26" s="69" t="s">
        <v>315</v>
      </c>
      <c r="B26" s="59">
        <v>4350</v>
      </c>
      <c r="C26" s="58">
        <v>0.53</v>
      </c>
    </row>
    <row r="27" spans="1:3" ht="15" thickBot="1" x14ac:dyDescent="0.4">
      <c r="A27" s="70" t="s">
        <v>316</v>
      </c>
      <c r="B27" s="63">
        <v>2355</v>
      </c>
      <c r="C27" s="62">
        <v>0.28999999999999998</v>
      </c>
    </row>
    <row r="28" spans="1:3" ht="15" thickBot="1" x14ac:dyDescent="0.4">
      <c r="A28" s="69" t="s">
        <v>313</v>
      </c>
      <c r="B28" s="57">
        <v>540</v>
      </c>
      <c r="C28" s="58">
        <v>7.0000000000000007E-2</v>
      </c>
    </row>
    <row r="29" spans="1:3" ht="15" thickBot="1" x14ac:dyDescent="0.4">
      <c r="A29" s="70" t="s">
        <v>312</v>
      </c>
      <c r="B29" s="61">
        <v>312</v>
      </c>
      <c r="C29" s="62">
        <v>0.04</v>
      </c>
    </row>
    <row r="30" spans="1:3" ht="15" thickBot="1" x14ac:dyDescent="0.4">
      <c r="A30" s="68" t="s">
        <v>302</v>
      </c>
      <c r="B30" s="82">
        <v>7675</v>
      </c>
      <c r="C30" s="174">
        <v>7.0000000000000007E-2</v>
      </c>
    </row>
    <row r="31" spans="1:3" ht="15" thickBot="1" x14ac:dyDescent="0.4">
      <c r="A31" s="69" t="s">
        <v>311</v>
      </c>
      <c r="B31" s="59">
        <v>3455</v>
      </c>
      <c r="C31" s="58">
        <v>0.45</v>
      </c>
    </row>
    <row r="32" spans="1:3" ht="15" thickBot="1" x14ac:dyDescent="0.4">
      <c r="A32" s="70" t="s">
        <v>314</v>
      </c>
      <c r="B32" s="63">
        <v>1750</v>
      </c>
      <c r="C32" s="62">
        <v>0.23</v>
      </c>
    </row>
    <row r="33" spans="1:3" ht="15" thickBot="1" x14ac:dyDescent="0.4">
      <c r="A33" s="69" t="s">
        <v>317</v>
      </c>
      <c r="B33" s="57">
        <v>685</v>
      </c>
      <c r="C33" s="58">
        <v>0.09</v>
      </c>
    </row>
    <row r="34" spans="1:3" ht="15" thickBot="1" x14ac:dyDescent="0.4">
      <c r="A34" s="68" t="s">
        <v>305</v>
      </c>
      <c r="B34" s="82">
        <v>1580</v>
      </c>
      <c r="C34" s="174">
        <v>0.01</v>
      </c>
    </row>
    <row r="35" spans="1:3" ht="15" thickBot="1" x14ac:dyDescent="0.4">
      <c r="A35" s="69" t="s">
        <v>314</v>
      </c>
      <c r="B35" s="57">
        <v>745</v>
      </c>
      <c r="C35" s="58">
        <v>0.47</v>
      </c>
    </row>
    <row r="36" spans="1:3" ht="15" thickBot="1" x14ac:dyDescent="0.4">
      <c r="A36" s="70" t="s">
        <v>318</v>
      </c>
      <c r="B36" s="61">
        <v>235</v>
      </c>
      <c r="C36" s="62">
        <v>0.15</v>
      </c>
    </row>
    <row r="37" spans="1:3" ht="15" thickBot="1" x14ac:dyDescent="0.4">
      <c r="A37" s="69" t="s">
        <v>317</v>
      </c>
      <c r="B37" s="57">
        <v>210</v>
      </c>
      <c r="C37" s="58">
        <v>0.13</v>
      </c>
    </row>
    <row r="38" spans="1:3" ht="15" thickBot="1" x14ac:dyDescent="0.4">
      <c r="A38" s="68" t="s">
        <v>306</v>
      </c>
      <c r="B38" s="83">
        <v>1045</v>
      </c>
      <c r="C38" s="270">
        <v>8.9999999999999993E-3</v>
      </c>
    </row>
    <row r="39" spans="1:3" ht="15" thickBot="1" x14ac:dyDescent="0.4">
      <c r="A39" s="69" t="s">
        <v>319</v>
      </c>
      <c r="B39" s="57">
        <v>490</v>
      </c>
      <c r="C39" s="58">
        <v>0.47</v>
      </c>
    </row>
    <row r="40" spans="1:3" ht="15" thickBot="1" x14ac:dyDescent="0.4">
      <c r="A40" s="70" t="s">
        <v>314</v>
      </c>
      <c r="B40" s="61">
        <v>310</v>
      </c>
      <c r="C40" s="62">
        <v>0.28999999999999998</v>
      </c>
    </row>
    <row r="41" spans="1:3" ht="15" thickBot="1" x14ac:dyDescent="0.4">
      <c r="A41" s="69" t="s">
        <v>313</v>
      </c>
      <c r="B41" s="57">
        <v>155</v>
      </c>
      <c r="C41" s="58">
        <v>0.15</v>
      </c>
    </row>
    <row r="42" spans="1:3" ht="15" thickBot="1" x14ac:dyDescent="0.4">
      <c r="A42" s="68" t="s">
        <v>307</v>
      </c>
      <c r="B42" s="83">
        <v>455</v>
      </c>
      <c r="C42" s="270">
        <v>4.0000000000000001E-3</v>
      </c>
    </row>
    <row r="43" spans="1:3" ht="15" thickBot="1" x14ac:dyDescent="0.4">
      <c r="A43" s="69" t="s">
        <v>313</v>
      </c>
      <c r="B43" s="57">
        <v>340</v>
      </c>
      <c r="C43" s="58">
        <v>0.75</v>
      </c>
    </row>
    <row r="44" spans="1:3" ht="15" thickBot="1" x14ac:dyDescent="0.4">
      <c r="A44" s="68" t="s">
        <v>308</v>
      </c>
      <c r="B44" s="83">
        <v>160</v>
      </c>
      <c r="C44" s="270">
        <v>1E-3</v>
      </c>
    </row>
    <row r="45" spans="1:3" ht="15" thickBot="1" x14ac:dyDescent="0.4">
      <c r="A45" s="45" t="s">
        <v>4</v>
      </c>
      <c r="B45" s="47">
        <v>114435</v>
      </c>
      <c r="C45" s="46">
        <v>1</v>
      </c>
    </row>
    <row r="46" spans="1:3" x14ac:dyDescent="0.35">
      <c r="A46" s="77" t="s">
        <v>116</v>
      </c>
    </row>
    <row r="47" spans="1:3" ht="27.5" customHeight="1" x14ac:dyDescent="0.35">
      <c r="A47" s="483" t="s">
        <v>120</v>
      </c>
      <c r="B47" s="483"/>
      <c r="C47" s="483"/>
    </row>
    <row r="48" spans="1:3" ht="37.15" customHeight="1" x14ac:dyDescent="0.35">
      <c r="A48" s="483" t="s">
        <v>436</v>
      </c>
      <c r="B48" s="483"/>
      <c r="C48" s="483"/>
    </row>
    <row r="49" spans="1:10" ht="27" customHeight="1" x14ac:dyDescent="0.35">
      <c r="A49" s="480" t="s">
        <v>418</v>
      </c>
      <c r="B49" s="480"/>
      <c r="C49" s="480"/>
      <c r="D49" s="480"/>
      <c r="E49" s="480"/>
      <c r="F49" s="480"/>
      <c r="G49" s="480"/>
      <c r="H49" s="480"/>
      <c r="I49" s="480"/>
      <c r="J49" s="480"/>
    </row>
    <row r="50" spans="1:10" ht="23.25" customHeight="1" x14ac:dyDescent="0.35">
      <c r="A50" s="483" t="s">
        <v>121</v>
      </c>
      <c r="B50" s="483"/>
      <c r="C50" s="483"/>
    </row>
    <row r="51" spans="1:10" s="456" customFormat="1" ht="27.75" customHeight="1" x14ac:dyDescent="0.35">
      <c r="A51" s="483" t="s">
        <v>452</v>
      </c>
      <c r="B51" s="483"/>
      <c r="C51" s="483"/>
    </row>
    <row r="52" spans="1:10" s="456" customFormat="1" ht="40.5" customHeight="1" x14ac:dyDescent="0.35">
      <c r="A52" s="483" t="s">
        <v>563</v>
      </c>
      <c r="B52" s="483"/>
      <c r="C52" s="483"/>
    </row>
    <row r="53" spans="1:10" x14ac:dyDescent="0.35">
      <c r="A53" s="483" t="s">
        <v>117</v>
      </c>
      <c r="B53" s="483"/>
      <c r="C53" s="483"/>
    </row>
  </sheetData>
  <mergeCells count="9">
    <mergeCell ref="A53:C53"/>
    <mergeCell ref="B6:B7"/>
    <mergeCell ref="C6:C7"/>
    <mergeCell ref="A47:C47"/>
    <mergeCell ref="A48:C48"/>
    <mergeCell ref="A50:C50"/>
    <mergeCell ref="A49:J49"/>
    <mergeCell ref="A52:C52"/>
    <mergeCell ref="A51:C51"/>
  </mergeCells>
  <hyperlinks>
    <hyperlink ref="A1" location="Index!A1" display="Return to index" xr:uid="{66686EC7-995B-4AA9-BAEE-3D48542698D3}"/>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0968C-721D-472A-948F-464DF5CE7542}">
  <sheetPr>
    <tabColor rgb="FFAC1E2D"/>
  </sheetPr>
  <dimension ref="A1:J56"/>
  <sheetViews>
    <sheetView showGridLines="0" topLeftCell="A46" workbookViewId="0">
      <selection activeCell="D49" sqref="D49"/>
    </sheetView>
  </sheetViews>
  <sheetFormatPr defaultRowHeight="14.5" x14ac:dyDescent="0.35"/>
  <cols>
    <col min="1" max="1" width="52.81640625" customWidth="1"/>
    <col min="2" max="2" width="12.453125" customWidth="1"/>
    <col min="3" max="3" width="12.81640625" customWidth="1"/>
    <col min="4" max="4" width="20.453125" bestFit="1" customWidth="1"/>
  </cols>
  <sheetData>
    <row r="1" spans="1:4" x14ac:dyDescent="0.35">
      <c r="A1" s="2" t="s">
        <v>37</v>
      </c>
    </row>
    <row r="3" spans="1:4" ht="20" x14ac:dyDescent="0.4">
      <c r="A3" s="101" t="s">
        <v>97</v>
      </c>
    </row>
    <row r="4" spans="1:4" ht="20" x14ac:dyDescent="0.4">
      <c r="A4" s="18"/>
    </row>
    <row r="5" spans="1:4" x14ac:dyDescent="0.35">
      <c r="A5" s="102" t="s">
        <v>399</v>
      </c>
    </row>
    <row r="6" spans="1:4" ht="26.5" thickBot="1" x14ac:dyDescent="0.4">
      <c r="A6" s="10" t="s">
        <v>495</v>
      </c>
      <c r="B6" s="183" t="s">
        <v>34</v>
      </c>
      <c r="C6" s="11" t="s">
        <v>35</v>
      </c>
    </row>
    <row r="7" spans="1:4" ht="15" thickBot="1" x14ac:dyDescent="0.4">
      <c r="A7" s="68" t="s">
        <v>287</v>
      </c>
      <c r="B7" s="82">
        <v>41395</v>
      </c>
      <c r="C7" s="174">
        <v>0.36</v>
      </c>
    </row>
    <row r="8" spans="1:4" x14ac:dyDescent="0.35">
      <c r="A8" s="207" t="s">
        <v>272</v>
      </c>
      <c r="B8" s="164">
        <v>15445</v>
      </c>
      <c r="C8" s="271">
        <v>0.37</v>
      </c>
      <c r="D8" s="85"/>
    </row>
    <row r="9" spans="1:4" ht="15" thickBot="1" x14ac:dyDescent="0.4">
      <c r="A9" s="70" t="s">
        <v>259</v>
      </c>
      <c r="B9" s="63">
        <v>8030</v>
      </c>
      <c r="C9" s="62">
        <v>0.19</v>
      </c>
    </row>
    <row r="10" spans="1:4" x14ac:dyDescent="0.35">
      <c r="A10" s="207" t="s">
        <v>265</v>
      </c>
      <c r="B10" s="164">
        <v>3710</v>
      </c>
      <c r="C10" s="271">
        <v>0.09</v>
      </c>
    </row>
    <row r="11" spans="1:4" ht="15" thickBot="1" x14ac:dyDescent="0.4">
      <c r="A11" s="70" t="s">
        <v>260</v>
      </c>
      <c r="B11" s="63">
        <v>2345</v>
      </c>
      <c r="C11" s="62">
        <v>0.06</v>
      </c>
    </row>
    <row r="12" spans="1:4" x14ac:dyDescent="0.35">
      <c r="A12" s="207" t="s">
        <v>273</v>
      </c>
      <c r="B12" s="164">
        <v>2200</v>
      </c>
      <c r="C12" s="271">
        <v>0.05</v>
      </c>
    </row>
    <row r="13" spans="1:4" ht="15" thickBot="1" x14ac:dyDescent="0.4">
      <c r="A13" s="70" t="s">
        <v>261</v>
      </c>
      <c r="B13" s="63">
        <v>1460</v>
      </c>
      <c r="C13" s="62">
        <v>0.04</v>
      </c>
    </row>
    <row r="14" spans="1:4" x14ac:dyDescent="0.35">
      <c r="A14" s="207" t="s">
        <v>258</v>
      </c>
      <c r="B14" s="164">
        <v>1345</v>
      </c>
      <c r="C14" s="271">
        <v>0.03</v>
      </c>
    </row>
    <row r="15" spans="1:4" ht="15" thickBot="1" x14ac:dyDescent="0.4">
      <c r="A15" s="70" t="s">
        <v>284</v>
      </c>
      <c r="B15" s="63">
        <v>1130</v>
      </c>
      <c r="C15" s="62">
        <v>0.03</v>
      </c>
    </row>
    <row r="16" spans="1:4" ht="15" thickBot="1" x14ac:dyDescent="0.4">
      <c r="A16" s="68" t="s">
        <v>291</v>
      </c>
      <c r="B16" s="82">
        <v>26000</v>
      </c>
      <c r="C16" s="174">
        <v>0.23</v>
      </c>
    </row>
    <row r="17" spans="1:4" x14ac:dyDescent="0.35">
      <c r="A17" s="207" t="s">
        <v>265</v>
      </c>
      <c r="B17" s="164">
        <v>5210</v>
      </c>
      <c r="C17" s="271">
        <v>0.2</v>
      </c>
      <c r="D17" s="85"/>
    </row>
    <row r="18" spans="1:4" ht="15" thickBot="1" x14ac:dyDescent="0.4">
      <c r="A18" s="70" t="s">
        <v>266</v>
      </c>
      <c r="B18" s="63">
        <v>4600</v>
      </c>
      <c r="C18" s="62">
        <v>0.18</v>
      </c>
    </row>
    <row r="19" spans="1:4" x14ac:dyDescent="0.35">
      <c r="A19" s="207" t="s">
        <v>272</v>
      </c>
      <c r="B19" s="164">
        <v>2905</v>
      </c>
      <c r="C19" s="271">
        <v>0.11</v>
      </c>
    </row>
    <row r="20" spans="1:4" ht="15" thickBot="1" x14ac:dyDescent="0.4">
      <c r="A20" s="70" t="s">
        <v>259</v>
      </c>
      <c r="B20" s="63">
        <v>2200</v>
      </c>
      <c r="C20" s="62">
        <v>0.08</v>
      </c>
    </row>
    <row r="21" spans="1:4" x14ac:dyDescent="0.35">
      <c r="A21" s="207" t="s">
        <v>260</v>
      </c>
      <c r="B21" s="164">
        <v>1540</v>
      </c>
      <c r="C21" s="271">
        <v>0.06</v>
      </c>
    </row>
    <row r="22" spans="1:4" ht="15" thickBot="1" x14ac:dyDescent="0.4">
      <c r="A22" s="70" t="s">
        <v>267</v>
      </c>
      <c r="B22" s="63">
        <v>1405</v>
      </c>
      <c r="C22" s="62">
        <v>0.05</v>
      </c>
    </row>
    <row r="23" spans="1:4" x14ac:dyDescent="0.35">
      <c r="A23" s="207" t="s">
        <v>258</v>
      </c>
      <c r="B23" s="164">
        <v>955</v>
      </c>
      <c r="C23" s="271">
        <v>0.04</v>
      </c>
    </row>
    <row r="24" spans="1:4" ht="15" thickBot="1" x14ac:dyDescent="0.4">
      <c r="A24" s="70" t="s">
        <v>268</v>
      </c>
      <c r="B24" s="63">
        <v>875</v>
      </c>
      <c r="C24" s="62">
        <v>0.03</v>
      </c>
    </row>
    <row r="25" spans="1:4" ht="15" thickBot="1" x14ac:dyDescent="0.4">
      <c r="A25" s="68" t="s">
        <v>294</v>
      </c>
      <c r="B25" s="82">
        <v>18355</v>
      </c>
      <c r="C25" s="174">
        <v>0.16</v>
      </c>
    </row>
    <row r="26" spans="1:4" x14ac:dyDescent="0.35">
      <c r="A26" s="207" t="s">
        <v>258</v>
      </c>
      <c r="B26" s="164">
        <v>6850</v>
      </c>
      <c r="C26" s="271">
        <v>0.37</v>
      </c>
      <c r="D26" s="85"/>
    </row>
    <row r="27" spans="1:4" ht="15" thickBot="1" x14ac:dyDescent="0.4">
      <c r="A27" s="70" t="s">
        <v>267</v>
      </c>
      <c r="B27" s="63">
        <v>1665</v>
      </c>
      <c r="C27" s="62">
        <v>0.09</v>
      </c>
    </row>
    <row r="28" spans="1:4" x14ac:dyDescent="0.35">
      <c r="A28" s="207" t="s">
        <v>259</v>
      </c>
      <c r="B28" s="164">
        <v>870</v>
      </c>
      <c r="C28" s="271">
        <v>0.05</v>
      </c>
    </row>
    <row r="29" spans="1:4" ht="15" thickBot="1" x14ac:dyDescent="0.4">
      <c r="A29" s="70" t="s">
        <v>272</v>
      </c>
      <c r="B29" s="63">
        <v>825</v>
      </c>
      <c r="C29" s="62">
        <v>0.05</v>
      </c>
    </row>
    <row r="30" spans="1:4" x14ac:dyDescent="0.35">
      <c r="A30" s="207" t="s">
        <v>265</v>
      </c>
      <c r="B30" s="164">
        <v>825</v>
      </c>
      <c r="C30" s="271">
        <v>0.04</v>
      </c>
    </row>
    <row r="31" spans="1:4" ht="15" thickBot="1" x14ac:dyDescent="0.4">
      <c r="A31" s="68" t="s">
        <v>299</v>
      </c>
      <c r="B31" s="82">
        <v>9510</v>
      </c>
      <c r="C31" s="174">
        <v>0.08</v>
      </c>
    </row>
    <row r="32" spans="1:4" x14ac:dyDescent="0.35">
      <c r="A32" s="207" t="s">
        <v>352</v>
      </c>
      <c r="B32" s="164">
        <v>9315</v>
      </c>
      <c r="C32" s="271">
        <v>0.98</v>
      </c>
    </row>
    <row r="33" spans="1:4" ht="15" thickBot="1" x14ac:dyDescent="0.4">
      <c r="A33" s="68" t="s">
        <v>300</v>
      </c>
      <c r="B33" s="82">
        <v>8255</v>
      </c>
      <c r="C33" s="174">
        <v>7.0000000000000007E-2</v>
      </c>
    </row>
    <row r="34" spans="1:4" x14ac:dyDescent="0.35">
      <c r="A34" s="207" t="s">
        <v>272</v>
      </c>
      <c r="B34" s="164">
        <v>1300</v>
      </c>
      <c r="C34" s="271">
        <v>0.16</v>
      </c>
    </row>
    <row r="35" spans="1:4" ht="15" thickBot="1" x14ac:dyDescent="0.4">
      <c r="A35" s="70" t="s">
        <v>259</v>
      </c>
      <c r="B35" s="63">
        <v>950</v>
      </c>
      <c r="C35" s="62">
        <v>0.11</v>
      </c>
      <c r="D35" s="91"/>
    </row>
    <row r="36" spans="1:4" ht="15" thickBot="1" x14ac:dyDescent="0.4">
      <c r="A36" s="68" t="s">
        <v>302</v>
      </c>
      <c r="B36" s="82">
        <v>7675</v>
      </c>
      <c r="C36" s="174">
        <v>7.0000000000000007E-2</v>
      </c>
    </row>
    <row r="37" spans="1:4" x14ac:dyDescent="0.35">
      <c r="A37" s="207" t="s">
        <v>258</v>
      </c>
      <c r="B37" s="164">
        <v>4320</v>
      </c>
      <c r="C37" s="271">
        <v>0.56000000000000005</v>
      </c>
    </row>
    <row r="38" spans="1:4" ht="15" thickBot="1" x14ac:dyDescent="0.4">
      <c r="A38" s="70" t="s">
        <v>265</v>
      </c>
      <c r="B38" s="63">
        <v>485</v>
      </c>
      <c r="C38" s="62">
        <v>0.06</v>
      </c>
    </row>
    <row r="39" spans="1:4" ht="15" thickBot="1" x14ac:dyDescent="0.4">
      <c r="A39" s="68" t="s">
        <v>305</v>
      </c>
      <c r="B39" s="82">
        <v>1580</v>
      </c>
      <c r="C39" s="174">
        <v>0.01</v>
      </c>
    </row>
    <row r="40" spans="1:4" x14ac:dyDescent="0.35">
      <c r="A40" s="207" t="s">
        <v>258</v>
      </c>
      <c r="B40" s="164">
        <v>515</v>
      </c>
      <c r="C40" s="271">
        <v>0.33</v>
      </c>
    </row>
    <row r="41" spans="1:4" ht="15" thickBot="1" x14ac:dyDescent="0.4">
      <c r="A41" s="70" t="s">
        <v>262</v>
      </c>
      <c r="B41" s="63">
        <v>165</v>
      </c>
      <c r="C41" s="62">
        <v>0.1</v>
      </c>
    </row>
    <row r="42" spans="1:4" x14ac:dyDescent="0.35">
      <c r="A42" s="207" t="s">
        <v>267</v>
      </c>
      <c r="B42" s="164">
        <v>160</v>
      </c>
      <c r="C42" s="271">
        <v>0.1</v>
      </c>
    </row>
    <row r="43" spans="1:4" ht="15" thickBot="1" x14ac:dyDescent="0.4">
      <c r="A43" s="68" t="s">
        <v>306</v>
      </c>
      <c r="B43" s="82">
        <v>1045</v>
      </c>
      <c r="C43" s="270">
        <v>8.9999999999999993E-3</v>
      </c>
    </row>
    <row r="44" spans="1:4" x14ac:dyDescent="0.35">
      <c r="A44" s="207" t="s">
        <v>274</v>
      </c>
      <c r="B44" s="164">
        <v>200</v>
      </c>
      <c r="C44" s="271">
        <v>0.19</v>
      </c>
    </row>
    <row r="45" spans="1:4" ht="15" thickBot="1" x14ac:dyDescent="0.4">
      <c r="A45" s="70" t="s">
        <v>279</v>
      </c>
      <c r="B45" s="63">
        <v>190</v>
      </c>
      <c r="C45" s="62">
        <v>0.18</v>
      </c>
    </row>
    <row r="46" spans="1:4" ht="15" thickBot="1" x14ac:dyDescent="0.4">
      <c r="A46" s="68" t="s">
        <v>307</v>
      </c>
      <c r="B46" s="82">
        <v>455</v>
      </c>
      <c r="C46" s="270">
        <v>4.0000000000000001E-3</v>
      </c>
    </row>
    <row r="47" spans="1:4" ht="15" thickBot="1" x14ac:dyDescent="0.4">
      <c r="A47" s="68" t="s">
        <v>308</v>
      </c>
      <c r="B47" s="82">
        <v>160</v>
      </c>
      <c r="C47" s="270">
        <v>1E-3</v>
      </c>
    </row>
    <row r="48" spans="1:4" ht="15" thickBot="1" x14ac:dyDescent="0.4">
      <c r="A48" s="45" t="s">
        <v>4</v>
      </c>
      <c r="B48" s="47">
        <v>114435</v>
      </c>
      <c r="C48" s="46">
        <v>1</v>
      </c>
    </row>
    <row r="49" spans="1:10" x14ac:dyDescent="0.35">
      <c r="A49" s="77" t="s">
        <v>116</v>
      </c>
    </row>
    <row r="50" spans="1:10" ht="23.25" customHeight="1" x14ac:dyDescent="0.35">
      <c r="A50" s="483" t="s">
        <v>122</v>
      </c>
      <c r="B50" s="483"/>
      <c r="C50" s="483"/>
    </row>
    <row r="51" spans="1:10" ht="56.5" customHeight="1" x14ac:dyDescent="0.35">
      <c r="A51" s="483" t="s">
        <v>436</v>
      </c>
      <c r="B51" s="483"/>
      <c r="C51" s="483"/>
    </row>
    <row r="52" spans="1:10" ht="15.75" customHeight="1" x14ac:dyDescent="0.35">
      <c r="A52" s="480" t="s">
        <v>418</v>
      </c>
      <c r="B52" s="480"/>
      <c r="C52" s="480"/>
      <c r="D52" s="480"/>
      <c r="E52" s="480"/>
      <c r="F52" s="480"/>
      <c r="G52" s="480"/>
      <c r="H52" s="480"/>
      <c r="I52" s="480"/>
      <c r="J52" s="480"/>
    </row>
    <row r="53" spans="1:10" ht="41.25" customHeight="1" x14ac:dyDescent="0.35">
      <c r="A53" s="483" t="s">
        <v>121</v>
      </c>
      <c r="B53" s="483"/>
      <c r="C53" s="483"/>
    </row>
    <row r="54" spans="1:10" s="456" customFormat="1" ht="47.5" customHeight="1" x14ac:dyDescent="0.35">
      <c r="A54" s="483" t="s">
        <v>451</v>
      </c>
      <c r="B54" s="483"/>
      <c r="C54" s="483"/>
    </row>
    <row r="55" spans="1:10" s="456" customFormat="1" ht="36" customHeight="1" x14ac:dyDescent="0.35">
      <c r="A55" s="483" t="s">
        <v>449</v>
      </c>
      <c r="B55" s="483"/>
      <c r="C55" s="483"/>
    </row>
    <row r="56" spans="1:10" x14ac:dyDescent="0.35">
      <c r="A56" s="483" t="s">
        <v>117</v>
      </c>
      <c r="B56" s="483"/>
      <c r="C56" s="483"/>
    </row>
  </sheetData>
  <mergeCells count="7">
    <mergeCell ref="A50:C50"/>
    <mergeCell ref="A51:C51"/>
    <mergeCell ref="A53:C53"/>
    <mergeCell ref="A56:C56"/>
    <mergeCell ref="A52:J52"/>
    <mergeCell ref="A54:C54"/>
    <mergeCell ref="A55:C55"/>
  </mergeCells>
  <hyperlinks>
    <hyperlink ref="A1" location="Index!A1" display="Return to index" xr:uid="{FD144B26-BE51-4D39-8BF6-5F6FFC4935E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3347F-EE0F-409A-AFCA-4A9536534E58}">
  <sheetPr>
    <tabColor rgb="FFAC1E2D"/>
  </sheetPr>
  <dimension ref="A1:U34"/>
  <sheetViews>
    <sheetView showGridLines="0" topLeftCell="A25" workbookViewId="0">
      <selection activeCell="C37" sqref="C37"/>
    </sheetView>
  </sheetViews>
  <sheetFormatPr defaultRowHeight="14.5" x14ac:dyDescent="0.35"/>
  <cols>
    <col min="1" max="6" width="15.81640625" customWidth="1"/>
    <col min="8" max="8" width="18" bestFit="1" customWidth="1"/>
    <col min="9" max="14" width="11" customWidth="1"/>
    <col min="15" max="18" width="6" bestFit="1" customWidth="1"/>
    <col min="19" max="19" width="16.26953125" customWidth="1"/>
    <col min="20" max="20" width="21.453125" customWidth="1"/>
    <col min="21" max="21" width="18.453125" customWidth="1"/>
    <col min="22" max="23" width="6" bestFit="1" customWidth="1"/>
    <col min="24" max="24" width="7.7265625" bestFit="1" customWidth="1"/>
    <col min="25" max="25" width="6" bestFit="1" customWidth="1"/>
  </cols>
  <sheetData>
    <row r="1" spans="1:21" x14ac:dyDescent="0.35">
      <c r="A1" s="2" t="s">
        <v>37</v>
      </c>
    </row>
    <row r="3" spans="1:21" ht="20" x14ac:dyDescent="0.4">
      <c r="A3" s="101" t="s">
        <v>204</v>
      </c>
    </row>
    <row r="4" spans="1:21" ht="20" x14ac:dyDescent="0.4">
      <c r="A4" s="18"/>
    </row>
    <row r="5" spans="1:21" x14ac:dyDescent="0.35">
      <c r="A5" s="102" t="s">
        <v>401</v>
      </c>
      <c r="S5" s="105" t="s">
        <v>205</v>
      </c>
    </row>
    <row r="6" spans="1:21" ht="52.5" thickBot="1" x14ac:dyDescent="0.4">
      <c r="A6" s="116" t="s">
        <v>206</v>
      </c>
      <c r="B6" s="116" t="s">
        <v>5</v>
      </c>
      <c r="C6" s="116" t="s">
        <v>6</v>
      </c>
      <c r="D6" s="116" t="s">
        <v>137</v>
      </c>
      <c r="E6" s="116" t="s">
        <v>207</v>
      </c>
      <c r="F6" s="116" t="s">
        <v>208</v>
      </c>
      <c r="H6" s="103" t="s">
        <v>497</v>
      </c>
      <c r="S6" s="116" t="s">
        <v>206</v>
      </c>
      <c r="T6" s="116" t="s">
        <v>6</v>
      </c>
      <c r="U6" s="116" t="s">
        <v>207</v>
      </c>
    </row>
    <row r="7" spans="1:21" x14ac:dyDescent="0.35">
      <c r="A7" s="274" t="s">
        <v>152</v>
      </c>
      <c r="B7" s="266">
        <v>133040</v>
      </c>
      <c r="C7" s="275">
        <v>9.5</v>
      </c>
      <c r="D7" s="275">
        <v>16.3</v>
      </c>
      <c r="E7" s="275">
        <v>14.1</v>
      </c>
      <c r="F7" s="275">
        <v>8.1999999999999993</v>
      </c>
      <c r="S7" s="274" t="s">
        <v>152</v>
      </c>
      <c r="T7" s="275">
        <v>9.5</v>
      </c>
      <c r="U7" s="275">
        <v>14.1</v>
      </c>
    </row>
    <row r="8" spans="1:21" x14ac:dyDescent="0.35">
      <c r="A8" s="272" t="s">
        <v>153</v>
      </c>
      <c r="B8" s="172">
        <v>130110</v>
      </c>
      <c r="C8" s="273">
        <v>9.1999999999999993</v>
      </c>
      <c r="D8" s="273">
        <v>15.8</v>
      </c>
      <c r="E8" s="273">
        <v>14.1</v>
      </c>
      <c r="F8" s="273">
        <v>8.3000000000000007</v>
      </c>
      <c r="S8" s="151" t="s">
        <v>153</v>
      </c>
      <c r="T8" s="146">
        <v>9.1999999999999993</v>
      </c>
      <c r="U8" s="146">
        <v>14.1</v>
      </c>
    </row>
    <row r="9" spans="1:21" x14ac:dyDescent="0.35">
      <c r="A9" s="274" t="s">
        <v>154</v>
      </c>
      <c r="B9" s="266">
        <v>132385</v>
      </c>
      <c r="C9" s="275">
        <v>9.1</v>
      </c>
      <c r="D9" s="275">
        <v>15.6</v>
      </c>
      <c r="E9" s="275">
        <v>14.5</v>
      </c>
      <c r="F9" s="275">
        <v>8.5</v>
      </c>
      <c r="S9" s="274" t="s">
        <v>154</v>
      </c>
      <c r="T9" s="275">
        <v>9.1</v>
      </c>
      <c r="U9" s="275">
        <v>14.5</v>
      </c>
    </row>
    <row r="10" spans="1:21" x14ac:dyDescent="0.35">
      <c r="A10" s="272" t="s">
        <v>155</v>
      </c>
      <c r="B10" s="172">
        <v>133265</v>
      </c>
      <c r="C10" s="273">
        <v>9.1</v>
      </c>
      <c r="D10" s="273">
        <v>15.4</v>
      </c>
      <c r="E10" s="273">
        <v>14.6</v>
      </c>
      <c r="F10" s="273">
        <v>8.6999999999999993</v>
      </c>
      <c r="S10" s="151" t="s">
        <v>155</v>
      </c>
      <c r="T10" s="146">
        <v>9.1</v>
      </c>
      <c r="U10" s="146">
        <v>14.6</v>
      </c>
    </row>
    <row r="11" spans="1:21" x14ac:dyDescent="0.35">
      <c r="A11" s="274" t="s">
        <v>156</v>
      </c>
      <c r="B11" s="266">
        <v>134725</v>
      </c>
      <c r="C11" s="275">
        <v>8.9</v>
      </c>
      <c r="D11" s="275">
        <v>15.1</v>
      </c>
      <c r="E11" s="275">
        <v>15.2</v>
      </c>
      <c r="F11" s="275">
        <v>8.9</v>
      </c>
      <c r="S11" s="274" t="s">
        <v>156</v>
      </c>
      <c r="T11" s="275">
        <v>8.9</v>
      </c>
      <c r="U11" s="275">
        <v>15.2</v>
      </c>
    </row>
    <row r="12" spans="1:21" x14ac:dyDescent="0.35">
      <c r="A12" s="272" t="s">
        <v>157</v>
      </c>
      <c r="B12" s="172">
        <v>130360</v>
      </c>
      <c r="C12" s="273">
        <v>8.4</v>
      </c>
      <c r="D12" s="273">
        <v>14.2</v>
      </c>
      <c r="E12" s="273">
        <v>15.4</v>
      </c>
      <c r="F12" s="273">
        <v>9.1999999999999993</v>
      </c>
      <c r="S12" s="151" t="s">
        <v>157</v>
      </c>
      <c r="T12" s="146">
        <v>8.4</v>
      </c>
      <c r="U12" s="146">
        <v>15.4</v>
      </c>
    </row>
    <row r="13" spans="1:21" x14ac:dyDescent="0.35">
      <c r="A13" s="274" t="s">
        <v>158</v>
      </c>
      <c r="B13" s="266">
        <v>129410</v>
      </c>
      <c r="C13" s="275">
        <v>8.1</v>
      </c>
      <c r="D13" s="275">
        <v>13.6</v>
      </c>
      <c r="E13" s="275">
        <v>16</v>
      </c>
      <c r="F13" s="275">
        <v>9.5</v>
      </c>
      <c r="S13" s="274" t="s">
        <v>158</v>
      </c>
      <c r="T13" s="275">
        <v>8.1</v>
      </c>
      <c r="U13" s="275">
        <v>16</v>
      </c>
    </row>
    <row r="14" spans="1:21" x14ac:dyDescent="0.35">
      <c r="A14" s="272" t="s">
        <v>159</v>
      </c>
      <c r="B14" s="172">
        <v>129490</v>
      </c>
      <c r="C14" s="273">
        <v>7.9</v>
      </c>
      <c r="D14" s="273">
        <v>13.4</v>
      </c>
      <c r="E14" s="273">
        <v>16.3</v>
      </c>
      <c r="F14" s="273">
        <v>9.6999999999999993</v>
      </c>
      <c r="S14" s="151" t="s">
        <v>159</v>
      </c>
      <c r="T14" s="146">
        <v>7.9</v>
      </c>
      <c r="U14" s="146">
        <v>16.3</v>
      </c>
    </row>
    <row r="15" spans="1:21" x14ac:dyDescent="0.35">
      <c r="A15" s="274" t="s">
        <v>160</v>
      </c>
      <c r="B15" s="266">
        <v>126115</v>
      </c>
      <c r="C15" s="275">
        <v>7.7</v>
      </c>
      <c r="D15" s="275">
        <v>12.8</v>
      </c>
      <c r="E15" s="275">
        <v>16.399999999999999</v>
      </c>
      <c r="F15" s="275">
        <v>9.9</v>
      </c>
      <c r="S15" s="274" t="s">
        <v>160</v>
      </c>
      <c r="T15" s="275">
        <v>7.7</v>
      </c>
      <c r="U15" s="275">
        <v>16.399999999999999</v>
      </c>
    </row>
    <row r="16" spans="1:21" x14ac:dyDescent="0.35">
      <c r="A16" s="272" t="s">
        <v>161</v>
      </c>
      <c r="B16" s="172">
        <v>124365</v>
      </c>
      <c r="C16" s="273">
        <v>7.5</v>
      </c>
      <c r="D16" s="273">
        <v>12.5</v>
      </c>
      <c r="E16" s="273">
        <v>16.5</v>
      </c>
      <c r="F16" s="273">
        <v>10</v>
      </c>
      <c r="S16" s="151" t="s">
        <v>161</v>
      </c>
      <c r="T16" s="146">
        <v>7.5</v>
      </c>
      <c r="U16" s="146">
        <v>16.5</v>
      </c>
    </row>
    <row r="17" spans="1:21" x14ac:dyDescent="0.35">
      <c r="A17" s="274" t="s">
        <v>162</v>
      </c>
      <c r="B17" s="266">
        <v>127700</v>
      </c>
      <c r="C17" s="275">
        <v>7.5</v>
      </c>
      <c r="D17" s="275">
        <v>12.5</v>
      </c>
      <c r="E17" s="275">
        <v>17</v>
      </c>
      <c r="F17" s="275">
        <v>10.199999999999999</v>
      </c>
      <c r="S17" s="274" t="s">
        <v>162</v>
      </c>
      <c r="T17" s="275">
        <v>7.5</v>
      </c>
      <c r="U17" s="275">
        <v>17</v>
      </c>
    </row>
    <row r="18" spans="1:21" x14ac:dyDescent="0.35">
      <c r="A18" s="272" t="s">
        <v>163</v>
      </c>
      <c r="B18" s="172">
        <v>127415</v>
      </c>
      <c r="C18" s="273">
        <v>7.3</v>
      </c>
      <c r="D18" s="273">
        <v>12.3</v>
      </c>
      <c r="E18" s="273">
        <v>17.399999999999999</v>
      </c>
      <c r="F18" s="273">
        <v>10.4</v>
      </c>
      <c r="S18" s="151" t="s">
        <v>163</v>
      </c>
      <c r="T18" s="146">
        <v>7.3</v>
      </c>
      <c r="U18" s="146">
        <v>17.399999999999999</v>
      </c>
    </row>
    <row r="19" spans="1:21" x14ac:dyDescent="0.35">
      <c r="A19" s="274" t="s">
        <v>164</v>
      </c>
      <c r="B19" s="266">
        <v>117045</v>
      </c>
      <c r="C19" s="275">
        <v>6.6</v>
      </c>
      <c r="D19" s="275">
        <v>11.1</v>
      </c>
      <c r="E19" s="275">
        <v>17.7</v>
      </c>
      <c r="F19" s="275">
        <v>10.6</v>
      </c>
      <c r="S19" s="274" t="s">
        <v>164</v>
      </c>
      <c r="T19" s="275">
        <v>6.6</v>
      </c>
      <c r="U19" s="275">
        <v>17.7</v>
      </c>
    </row>
    <row r="20" spans="1:21" x14ac:dyDescent="0.35">
      <c r="A20" s="272" t="s">
        <v>165</v>
      </c>
      <c r="B20" s="172">
        <v>111465</v>
      </c>
      <c r="C20" s="273">
        <v>6.2</v>
      </c>
      <c r="D20" s="273">
        <v>10.3</v>
      </c>
      <c r="E20" s="273">
        <v>18.100000000000001</v>
      </c>
      <c r="F20" s="273">
        <v>10.8</v>
      </c>
      <c r="S20" s="151" t="s">
        <v>165</v>
      </c>
      <c r="T20" s="146">
        <v>6.2</v>
      </c>
      <c r="U20" s="146">
        <v>18.100000000000001</v>
      </c>
    </row>
    <row r="21" spans="1:21" x14ac:dyDescent="0.35">
      <c r="A21" s="274" t="s">
        <v>166</v>
      </c>
      <c r="B21" s="266">
        <v>108995</v>
      </c>
      <c r="C21" s="275">
        <v>5.9</v>
      </c>
      <c r="D21" s="275">
        <v>9.9</v>
      </c>
      <c r="E21" s="275">
        <v>18.3</v>
      </c>
      <c r="F21" s="275">
        <v>11</v>
      </c>
      <c r="S21" s="274" t="s">
        <v>166</v>
      </c>
      <c r="T21" s="275">
        <v>5.9</v>
      </c>
      <c r="U21" s="275">
        <v>18.3</v>
      </c>
    </row>
    <row r="22" spans="1:21" x14ac:dyDescent="0.35">
      <c r="A22" s="272" t="s">
        <v>167</v>
      </c>
      <c r="B22" s="172">
        <v>106220</v>
      </c>
      <c r="C22" s="273">
        <v>5.7</v>
      </c>
      <c r="D22" s="273">
        <v>9.4</v>
      </c>
      <c r="E22" s="273">
        <v>18.600000000000001</v>
      </c>
      <c r="F22" s="273">
        <v>11.2</v>
      </c>
      <c r="S22" s="151" t="s">
        <v>209</v>
      </c>
      <c r="T22" s="146">
        <v>5.7</v>
      </c>
      <c r="U22" s="146">
        <v>18.600000000000001</v>
      </c>
    </row>
    <row r="23" spans="1:21" x14ac:dyDescent="0.35">
      <c r="A23" s="274" t="s">
        <v>168</v>
      </c>
      <c r="B23" s="266">
        <v>107520</v>
      </c>
      <c r="C23" s="275">
        <v>5.7</v>
      </c>
      <c r="D23" s="275">
        <v>9.4</v>
      </c>
      <c r="E23" s="275">
        <v>18.8</v>
      </c>
      <c r="F23" s="275">
        <v>11.4</v>
      </c>
      <c r="S23" s="281" t="s">
        <v>168</v>
      </c>
      <c r="T23" s="275">
        <v>5.7</v>
      </c>
      <c r="U23" s="275">
        <v>18.899999999999999</v>
      </c>
    </row>
    <row r="24" spans="1:21" x14ac:dyDescent="0.35">
      <c r="A24" s="272" t="s">
        <v>169</v>
      </c>
      <c r="B24" s="172">
        <v>110810</v>
      </c>
      <c r="C24" s="273">
        <v>5.7</v>
      </c>
      <c r="D24" s="273">
        <v>9.4</v>
      </c>
      <c r="E24" s="273">
        <v>19.5</v>
      </c>
      <c r="F24" s="273">
        <v>11.8</v>
      </c>
      <c r="S24" s="153" t="s">
        <v>169</v>
      </c>
      <c r="T24" s="146">
        <v>5.7</v>
      </c>
      <c r="U24" s="146">
        <v>18.899999999999999</v>
      </c>
    </row>
    <row r="25" spans="1:21" ht="15" thickBot="1" x14ac:dyDescent="0.4">
      <c r="A25" s="279" t="s">
        <v>337</v>
      </c>
      <c r="B25" s="280">
        <v>-0.17</v>
      </c>
      <c r="C25" s="280">
        <v>-0.4</v>
      </c>
      <c r="D25" s="280">
        <v>-0.42</v>
      </c>
      <c r="E25" s="280">
        <v>0.39</v>
      </c>
      <c r="F25" s="280">
        <v>0.44</v>
      </c>
      <c r="S25" s="282" t="s">
        <v>215</v>
      </c>
      <c r="T25" s="275">
        <v>5.7</v>
      </c>
      <c r="U25" s="275">
        <v>19.899999999999999</v>
      </c>
    </row>
    <row r="26" spans="1:21" x14ac:dyDescent="0.35">
      <c r="A26" s="276" t="s">
        <v>215</v>
      </c>
      <c r="B26" s="277">
        <v>114435</v>
      </c>
      <c r="C26" s="278">
        <v>5.7</v>
      </c>
      <c r="D26" s="278">
        <v>9.4</v>
      </c>
      <c r="E26" s="278">
        <v>19.899999999999999</v>
      </c>
      <c r="F26" s="278">
        <v>12.2</v>
      </c>
    </row>
    <row r="27" spans="1:21" x14ac:dyDescent="0.35">
      <c r="A27" s="77" t="s">
        <v>116</v>
      </c>
    </row>
    <row r="28" spans="1:21" ht="45" customHeight="1" x14ac:dyDescent="0.35">
      <c r="A28" s="483" t="s">
        <v>126</v>
      </c>
      <c r="B28" s="483"/>
      <c r="C28" s="483"/>
      <c r="D28" s="483"/>
      <c r="E28" s="483"/>
      <c r="F28" s="483"/>
    </row>
    <row r="29" spans="1:21" ht="27" customHeight="1" x14ac:dyDescent="0.35">
      <c r="A29" s="480" t="s">
        <v>412</v>
      </c>
      <c r="B29" s="480"/>
      <c r="C29" s="480"/>
      <c r="D29" s="480"/>
      <c r="E29" s="480"/>
      <c r="F29" s="480"/>
      <c r="G29" s="480"/>
      <c r="H29" s="480"/>
      <c r="I29" s="480"/>
      <c r="J29" s="480"/>
    </row>
    <row r="30" spans="1:21" ht="33" customHeight="1" x14ac:dyDescent="0.35">
      <c r="A30" s="483" t="s">
        <v>119</v>
      </c>
      <c r="B30" s="483"/>
      <c r="C30" s="483"/>
      <c r="D30" s="483"/>
      <c r="E30" s="483"/>
      <c r="F30" s="483"/>
    </row>
    <row r="31" spans="1:21" s="456" customFormat="1" x14ac:dyDescent="0.35">
      <c r="A31" s="453" t="s">
        <v>482</v>
      </c>
      <c r="B31" s="453"/>
      <c r="C31" s="451"/>
      <c r="D31" s="451"/>
      <c r="E31" s="451"/>
      <c r="F31" s="457"/>
    </row>
    <row r="32" spans="1:21" s="456" customFormat="1" x14ac:dyDescent="0.35">
      <c r="A32" s="453" t="s">
        <v>424</v>
      </c>
      <c r="B32" s="453"/>
      <c r="C32" s="451"/>
      <c r="D32" s="451"/>
      <c r="E32" s="451"/>
      <c r="F32" s="457"/>
    </row>
    <row r="33" spans="1:6" s="472" customFormat="1" x14ac:dyDescent="0.35">
      <c r="A33" s="483" t="s">
        <v>410</v>
      </c>
      <c r="B33" s="530"/>
      <c r="C33" s="530"/>
      <c r="D33" s="530"/>
      <c r="E33" s="530"/>
      <c r="F33" s="530"/>
    </row>
    <row r="34" spans="1:6" x14ac:dyDescent="0.35">
      <c r="A34" s="487" t="s">
        <v>117</v>
      </c>
      <c r="B34" s="506"/>
      <c r="C34" s="506"/>
      <c r="D34" s="506"/>
      <c r="E34" s="506"/>
      <c r="F34" s="506"/>
    </row>
  </sheetData>
  <mergeCells count="5">
    <mergeCell ref="A28:F28"/>
    <mergeCell ref="A30:F30"/>
    <mergeCell ref="A34:F34"/>
    <mergeCell ref="A33:F33"/>
    <mergeCell ref="A29:J29"/>
  </mergeCells>
  <hyperlinks>
    <hyperlink ref="A1" location="Index!A1" display="Return to index" xr:uid="{949C9B89-62AF-4E16-A0A8-4F7267103827}"/>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C6478-6099-46DD-8F9A-258B8D386706}">
  <sheetPr>
    <tabColor rgb="FFAC1E2D"/>
  </sheetPr>
  <dimension ref="A1:U36"/>
  <sheetViews>
    <sheetView showGridLines="0" topLeftCell="A19" zoomScaleNormal="100" workbookViewId="0">
      <selection activeCell="G39" sqref="G39"/>
    </sheetView>
  </sheetViews>
  <sheetFormatPr defaultRowHeight="14.5" x14ac:dyDescent="0.35"/>
  <cols>
    <col min="1" max="1" width="18.453125" customWidth="1"/>
    <col min="2" max="2" width="17.1796875" customWidth="1"/>
    <col min="3" max="3" width="15.26953125" customWidth="1"/>
    <col min="4" max="4" width="15" customWidth="1"/>
    <col min="5" max="5" width="14.1796875" customWidth="1"/>
    <col min="6" max="6" width="15.26953125" customWidth="1"/>
    <col min="7" max="7" width="15.453125" customWidth="1"/>
    <col min="18" max="18" width="12" customWidth="1"/>
    <col min="19" max="19" width="11.453125" customWidth="1"/>
    <col min="20" max="20" width="11.1796875" customWidth="1"/>
  </cols>
  <sheetData>
    <row r="1" spans="1:21" x14ac:dyDescent="0.35">
      <c r="A1" s="2" t="s">
        <v>37</v>
      </c>
    </row>
    <row r="2" spans="1:21" x14ac:dyDescent="0.35">
      <c r="A2" s="2"/>
    </row>
    <row r="3" spans="1:21" ht="20" x14ac:dyDescent="0.4">
      <c r="A3" s="101" t="s">
        <v>210</v>
      </c>
    </row>
    <row r="4" spans="1:21" ht="20" x14ac:dyDescent="0.4">
      <c r="A4" s="18"/>
    </row>
    <row r="5" spans="1:21" x14ac:dyDescent="0.35">
      <c r="A5" s="102" t="s">
        <v>496</v>
      </c>
    </row>
    <row r="6" spans="1:21" ht="26.25" customHeight="1" thickBot="1" x14ac:dyDescent="0.4">
      <c r="A6" s="155"/>
      <c r="B6" s="531" t="s">
        <v>2</v>
      </c>
      <c r="C6" s="532"/>
      <c r="D6" s="533"/>
      <c r="E6" s="531" t="s">
        <v>3</v>
      </c>
      <c r="F6" s="532"/>
      <c r="G6" s="533"/>
      <c r="I6" s="103" t="s">
        <v>211</v>
      </c>
      <c r="R6" s="113" t="s">
        <v>212</v>
      </c>
      <c r="S6" s="105"/>
    </row>
    <row r="7" spans="1:21" ht="102.75" customHeight="1" thickBot="1" x14ac:dyDescent="0.4">
      <c r="A7" s="155" t="s">
        <v>206</v>
      </c>
      <c r="B7" s="100" t="s">
        <v>5</v>
      </c>
      <c r="C7" s="100" t="s">
        <v>6</v>
      </c>
      <c r="D7" s="100" t="s">
        <v>137</v>
      </c>
      <c r="E7" s="100" t="s">
        <v>5</v>
      </c>
      <c r="F7" s="100" t="s">
        <v>6</v>
      </c>
      <c r="G7" s="100" t="s">
        <v>137</v>
      </c>
      <c r="R7" s="534" t="s">
        <v>206</v>
      </c>
      <c r="S7" s="536" t="s">
        <v>213</v>
      </c>
      <c r="T7" s="536" t="s">
        <v>214</v>
      </c>
      <c r="U7" s="534" t="s">
        <v>4</v>
      </c>
    </row>
    <row r="8" spans="1:21" ht="17.25" customHeight="1" thickBot="1" x14ac:dyDescent="0.4">
      <c r="A8" s="283" t="s">
        <v>152</v>
      </c>
      <c r="B8" s="284">
        <v>90995</v>
      </c>
      <c r="C8" s="285">
        <v>10.7</v>
      </c>
      <c r="D8" s="285">
        <v>20.9</v>
      </c>
      <c r="E8" s="284">
        <v>42045</v>
      </c>
      <c r="F8" s="285">
        <v>7.6</v>
      </c>
      <c r="G8" s="285">
        <v>11</v>
      </c>
      <c r="R8" s="535"/>
      <c r="S8" s="537"/>
      <c r="T8" s="537"/>
      <c r="U8" s="535"/>
    </row>
    <row r="9" spans="1:21" x14ac:dyDescent="0.35">
      <c r="A9" s="281" t="s">
        <v>153</v>
      </c>
      <c r="B9" s="214">
        <v>88195</v>
      </c>
      <c r="C9" s="216">
        <v>10.3</v>
      </c>
      <c r="D9" s="216">
        <v>20.2</v>
      </c>
      <c r="E9" s="214">
        <v>41915</v>
      </c>
      <c r="F9" s="216">
        <v>7.5</v>
      </c>
      <c r="G9" s="216">
        <v>10.8</v>
      </c>
      <c r="R9" s="283" t="s">
        <v>152</v>
      </c>
      <c r="S9" s="285">
        <f>C8</f>
        <v>10.7</v>
      </c>
      <c r="T9" s="285">
        <f>F8</f>
        <v>7.6</v>
      </c>
      <c r="U9" s="285">
        <f>'2.1 '!T7</f>
        <v>9.5</v>
      </c>
    </row>
    <row r="10" spans="1:21" x14ac:dyDescent="0.35">
      <c r="A10" s="283" t="s">
        <v>154</v>
      </c>
      <c r="B10" s="284">
        <v>89510</v>
      </c>
      <c r="C10" s="285">
        <v>10.199999999999999</v>
      </c>
      <c r="D10" s="285">
        <v>20.100000000000001</v>
      </c>
      <c r="E10" s="284">
        <v>42875</v>
      </c>
      <c r="F10" s="285">
        <v>7.4</v>
      </c>
      <c r="G10" s="285">
        <v>10.6</v>
      </c>
      <c r="R10" s="281" t="s">
        <v>153</v>
      </c>
      <c r="S10" s="216">
        <f t="shared" ref="S10:S26" si="0">C9</f>
        <v>10.3</v>
      </c>
      <c r="T10" s="216">
        <f t="shared" ref="T10:T26" si="1">F9</f>
        <v>7.5</v>
      </c>
      <c r="U10" s="216">
        <f>'2.1 '!T8</f>
        <v>9.1999999999999993</v>
      </c>
    </row>
    <row r="11" spans="1:21" x14ac:dyDescent="0.35">
      <c r="A11" s="281" t="s">
        <v>155</v>
      </c>
      <c r="B11" s="214">
        <v>89345</v>
      </c>
      <c r="C11" s="216">
        <v>10.1</v>
      </c>
      <c r="D11" s="216">
        <v>19.5</v>
      </c>
      <c r="E11" s="214">
        <v>43915</v>
      </c>
      <c r="F11" s="216">
        <v>7.6</v>
      </c>
      <c r="G11" s="216">
        <v>10.8</v>
      </c>
      <c r="R11" s="283" t="s">
        <v>154</v>
      </c>
      <c r="S11" s="285">
        <f t="shared" si="0"/>
        <v>10.199999999999999</v>
      </c>
      <c r="T11" s="285">
        <f t="shared" si="1"/>
        <v>7.4</v>
      </c>
      <c r="U11" s="285">
        <f>'2.1 '!T9</f>
        <v>9.1</v>
      </c>
    </row>
    <row r="12" spans="1:21" x14ac:dyDescent="0.35">
      <c r="A12" s="283" t="s">
        <v>156</v>
      </c>
      <c r="B12" s="284">
        <v>90010</v>
      </c>
      <c r="C12" s="285">
        <v>9.8000000000000007</v>
      </c>
      <c r="D12" s="285">
        <v>19.2</v>
      </c>
      <c r="E12" s="284">
        <v>44715</v>
      </c>
      <c r="F12" s="285">
        <v>7.4</v>
      </c>
      <c r="G12" s="285">
        <v>10.6</v>
      </c>
      <c r="R12" s="281" t="s">
        <v>155</v>
      </c>
      <c r="S12" s="216">
        <f t="shared" si="0"/>
        <v>10.1</v>
      </c>
      <c r="T12" s="216">
        <f t="shared" si="1"/>
        <v>7.6</v>
      </c>
      <c r="U12" s="216">
        <f>'2.1 '!T10</f>
        <v>9.1</v>
      </c>
    </row>
    <row r="13" spans="1:21" x14ac:dyDescent="0.35">
      <c r="A13" s="281" t="s">
        <v>157</v>
      </c>
      <c r="B13" s="214">
        <v>87145</v>
      </c>
      <c r="C13" s="216">
        <v>9.4</v>
      </c>
      <c r="D13" s="216">
        <v>18.100000000000001</v>
      </c>
      <c r="E13" s="214">
        <v>43210</v>
      </c>
      <c r="F13" s="216">
        <v>7</v>
      </c>
      <c r="G13" s="216">
        <v>9.9</v>
      </c>
      <c r="R13" s="283" t="s">
        <v>156</v>
      </c>
      <c r="S13" s="285">
        <f t="shared" si="0"/>
        <v>9.8000000000000007</v>
      </c>
      <c r="T13" s="285">
        <f t="shared" si="1"/>
        <v>7.4</v>
      </c>
      <c r="U13" s="285">
        <f>'2.1 '!T11</f>
        <v>8.9</v>
      </c>
    </row>
    <row r="14" spans="1:21" x14ac:dyDescent="0.35">
      <c r="A14" s="283" t="s">
        <v>158</v>
      </c>
      <c r="B14" s="284">
        <v>86510</v>
      </c>
      <c r="C14" s="285">
        <v>9</v>
      </c>
      <c r="D14" s="285">
        <v>17.3</v>
      </c>
      <c r="E14" s="284">
        <v>42905</v>
      </c>
      <c r="F14" s="285">
        <v>6.7</v>
      </c>
      <c r="G14" s="285">
        <v>9.5</v>
      </c>
      <c r="R14" s="281" t="s">
        <v>157</v>
      </c>
      <c r="S14" s="216">
        <f t="shared" si="0"/>
        <v>9.4</v>
      </c>
      <c r="T14" s="216">
        <f t="shared" si="1"/>
        <v>7</v>
      </c>
      <c r="U14" s="216">
        <f>'2.1 '!T12</f>
        <v>8.4</v>
      </c>
    </row>
    <row r="15" spans="1:21" x14ac:dyDescent="0.35">
      <c r="A15" s="281" t="s">
        <v>159</v>
      </c>
      <c r="B15" s="214">
        <v>85255</v>
      </c>
      <c r="C15" s="216">
        <v>8.6999999999999993</v>
      </c>
      <c r="D15" s="216">
        <v>16.7</v>
      </c>
      <c r="E15" s="214">
        <v>44235</v>
      </c>
      <c r="F15" s="216">
        <v>6.7</v>
      </c>
      <c r="G15" s="216">
        <v>9.6</v>
      </c>
      <c r="R15" s="283" t="s">
        <v>158</v>
      </c>
      <c r="S15" s="285">
        <f t="shared" si="0"/>
        <v>9</v>
      </c>
      <c r="T15" s="285">
        <f t="shared" si="1"/>
        <v>6.7</v>
      </c>
      <c r="U15" s="285">
        <f>'2.1 '!T13</f>
        <v>8.1</v>
      </c>
    </row>
    <row r="16" spans="1:21" x14ac:dyDescent="0.35">
      <c r="A16" s="283" t="s">
        <v>160</v>
      </c>
      <c r="B16" s="284">
        <v>81835</v>
      </c>
      <c r="C16" s="285">
        <v>8.4</v>
      </c>
      <c r="D16" s="285">
        <v>15.9</v>
      </c>
      <c r="E16" s="284">
        <v>44280</v>
      </c>
      <c r="F16" s="285">
        <v>6.6</v>
      </c>
      <c r="G16" s="285">
        <v>9.4</v>
      </c>
      <c r="R16" s="281" t="s">
        <v>159</v>
      </c>
      <c r="S16" s="216">
        <f t="shared" si="0"/>
        <v>8.6999999999999993</v>
      </c>
      <c r="T16" s="216">
        <f t="shared" si="1"/>
        <v>6.7</v>
      </c>
      <c r="U16" s="216">
        <f>'2.1 '!T14</f>
        <v>7.9</v>
      </c>
    </row>
    <row r="17" spans="1:21" x14ac:dyDescent="0.35">
      <c r="A17" s="281" t="s">
        <v>161</v>
      </c>
      <c r="B17" s="214">
        <v>79350</v>
      </c>
      <c r="C17" s="216">
        <v>8.1</v>
      </c>
      <c r="D17" s="216">
        <v>15.3</v>
      </c>
      <c r="E17" s="214">
        <v>45010</v>
      </c>
      <c r="F17" s="216">
        <v>6.7</v>
      </c>
      <c r="G17" s="216">
        <v>9.5</v>
      </c>
      <c r="R17" s="283" t="s">
        <v>160</v>
      </c>
      <c r="S17" s="285">
        <f t="shared" si="0"/>
        <v>8.4</v>
      </c>
      <c r="T17" s="285">
        <f t="shared" si="1"/>
        <v>6.6</v>
      </c>
      <c r="U17" s="285">
        <f>'2.1 '!T15</f>
        <v>7.7</v>
      </c>
    </row>
    <row r="18" spans="1:21" x14ac:dyDescent="0.35">
      <c r="A18" s="283" t="s">
        <v>162</v>
      </c>
      <c r="B18" s="284">
        <v>81160</v>
      </c>
      <c r="C18" s="285">
        <v>8</v>
      </c>
      <c r="D18" s="285">
        <v>15.1</v>
      </c>
      <c r="E18" s="284">
        <v>46540</v>
      </c>
      <c r="F18" s="285">
        <v>6.8</v>
      </c>
      <c r="G18" s="285">
        <v>9.6</v>
      </c>
      <c r="R18" s="281" t="s">
        <v>161</v>
      </c>
      <c r="S18" s="216">
        <f t="shared" si="0"/>
        <v>8.1</v>
      </c>
      <c r="T18" s="216">
        <f t="shared" si="1"/>
        <v>6.7</v>
      </c>
      <c r="U18" s="216">
        <f>'2.1 '!T16</f>
        <v>7.5</v>
      </c>
    </row>
    <row r="19" spans="1:21" x14ac:dyDescent="0.35">
      <c r="A19" s="281" t="s">
        <v>163</v>
      </c>
      <c r="B19" s="214">
        <v>80680</v>
      </c>
      <c r="C19" s="216">
        <v>7.8</v>
      </c>
      <c r="D19" s="216">
        <v>14.8</v>
      </c>
      <c r="E19" s="214">
        <v>46740</v>
      </c>
      <c r="F19" s="216">
        <v>6.6</v>
      </c>
      <c r="G19" s="216">
        <v>9.4</v>
      </c>
      <c r="R19" s="283" t="s">
        <v>162</v>
      </c>
      <c r="S19" s="285">
        <f t="shared" si="0"/>
        <v>8</v>
      </c>
      <c r="T19" s="285">
        <f t="shared" si="1"/>
        <v>6.8</v>
      </c>
      <c r="U19" s="285">
        <f>'2.1 '!T17</f>
        <v>7.5</v>
      </c>
    </row>
    <row r="20" spans="1:21" x14ac:dyDescent="0.35">
      <c r="A20" s="283" t="s">
        <v>164</v>
      </c>
      <c r="B20" s="284">
        <v>74235</v>
      </c>
      <c r="C20" s="285">
        <v>7</v>
      </c>
      <c r="D20" s="285">
        <v>13.4</v>
      </c>
      <c r="E20" s="284">
        <v>42810</v>
      </c>
      <c r="F20" s="285">
        <v>6</v>
      </c>
      <c r="G20" s="285">
        <v>8.5</v>
      </c>
      <c r="R20" s="281" t="s">
        <v>163</v>
      </c>
      <c r="S20" s="216">
        <f t="shared" si="0"/>
        <v>7.8</v>
      </c>
      <c r="T20" s="216">
        <f t="shared" si="1"/>
        <v>6.6</v>
      </c>
      <c r="U20" s="216">
        <f>'2.1 '!T18</f>
        <v>7.3</v>
      </c>
    </row>
    <row r="21" spans="1:21" x14ac:dyDescent="0.35">
      <c r="A21" s="281" t="s">
        <v>165</v>
      </c>
      <c r="B21" s="214">
        <v>71250</v>
      </c>
      <c r="C21" s="216">
        <v>6.6</v>
      </c>
      <c r="D21" s="216">
        <v>12.5</v>
      </c>
      <c r="E21" s="214">
        <v>40215</v>
      </c>
      <c r="F21" s="216">
        <v>5.5</v>
      </c>
      <c r="G21" s="216">
        <v>7.8</v>
      </c>
      <c r="R21" s="283" t="s">
        <v>164</v>
      </c>
      <c r="S21" s="285">
        <f>C20</f>
        <v>7</v>
      </c>
      <c r="T21" s="285">
        <f t="shared" si="1"/>
        <v>6</v>
      </c>
      <c r="U21" s="285">
        <f>'2.1 '!T19</f>
        <v>6.6</v>
      </c>
    </row>
    <row r="22" spans="1:21" x14ac:dyDescent="0.35">
      <c r="A22" s="283" t="s">
        <v>166</v>
      </c>
      <c r="B22" s="284">
        <v>69855</v>
      </c>
      <c r="C22" s="285">
        <v>6.4</v>
      </c>
      <c r="D22" s="285">
        <v>12.1</v>
      </c>
      <c r="E22" s="284">
        <v>39145</v>
      </c>
      <c r="F22" s="285">
        <v>5.3</v>
      </c>
      <c r="G22" s="285">
        <v>7.4</v>
      </c>
      <c r="R22" s="281" t="s">
        <v>165</v>
      </c>
      <c r="S22" s="216">
        <f t="shared" si="0"/>
        <v>6.6</v>
      </c>
      <c r="T22" s="216">
        <f t="shared" si="1"/>
        <v>5.5</v>
      </c>
      <c r="U22" s="216">
        <f>'2.1 '!T20</f>
        <v>6.2</v>
      </c>
    </row>
    <row r="23" spans="1:21" x14ac:dyDescent="0.35">
      <c r="A23" s="281" t="s">
        <v>167</v>
      </c>
      <c r="B23" s="214">
        <v>68455</v>
      </c>
      <c r="C23" s="216">
        <v>6.3</v>
      </c>
      <c r="D23" s="216">
        <v>11.7</v>
      </c>
      <c r="E23" s="214">
        <v>37765</v>
      </c>
      <c r="F23" s="216">
        <v>5</v>
      </c>
      <c r="G23" s="216">
        <v>7</v>
      </c>
      <c r="R23" s="283" t="s">
        <v>166</v>
      </c>
      <c r="S23" s="285">
        <f t="shared" si="0"/>
        <v>6.4</v>
      </c>
      <c r="T23" s="285">
        <f t="shared" si="1"/>
        <v>5.3</v>
      </c>
      <c r="U23" s="285">
        <f>'2.1 '!T21</f>
        <v>5.9</v>
      </c>
    </row>
    <row r="24" spans="1:21" x14ac:dyDescent="0.35">
      <c r="A24" s="283" t="s">
        <v>168</v>
      </c>
      <c r="B24" s="284">
        <v>68855</v>
      </c>
      <c r="C24" s="285">
        <v>6.2</v>
      </c>
      <c r="D24" s="285">
        <v>11.6</v>
      </c>
      <c r="E24" s="284">
        <v>38660</v>
      </c>
      <c r="F24" s="285">
        <v>5</v>
      </c>
      <c r="G24" s="285">
        <v>7</v>
      </c>
      <c r="R24" s="281" t="s">
        <v>167</v>
      </c>
      <c r="S24" s="216">
        <f t="shared" si="0"/>
        <v>6.3</v>
      </c>
      <c r="T24" s="216">
        <f t="shared" si="1"/>
        <v>5</v>
      </c>
      <c r="U24" s="216">
        <f>'2.1 '!T22</f>
        <v>5.7</v>
      </c>
    </row>
    <row r="25" spans="1:21" x14ac:dyDescent="0.35">
      <c r="A25" s="281" t="s">
        <v>169</v>
      </c>
      <c r="B25" s="214">
        <v>70205</v>
      </c>
      <c r="C25" s="216">
        <v>6.2</v>
      </c>
      <c r="D25" s="216">
        <v>11.5</v>
      </c>
      <c r="E25" s="214">
        <v>40610</v>
      </c>
      <c r="F25" s="216">
        <v>5</v>
      </c>
      <c r="G25" s="216">
        <v>7.1</v>
      </c>
      <c r="R25" s="283" t="s">
        <v>168</v>
      </c>
      <c r="S25" s="285">
        <f t="shared" si="0"/>
        <v>6.2</v>
      </c>
      <c r="T25" s="285">
        <f t="shared" si="1"/>
        <v>5</v>
      </c>
      <c r="U25" s="285">
        <f>'2.1 '!T23</f>
        <v>5.7</v>
      </c>
    </row>
    <row r="26" spans="1:21" ht="15" thickBot="1" x14ac:dyDescent="0.4">
      <c r="A26" s="279" t="s">
        <v>337</v>
      </c>
      <c r="B26" s="280">
        <v>-0.23</v>
      </c>
      <c r="C26" s="280">
        <v>-0.42</v>
      </c>
      <c r="D26" s="280">
        <v>-0.45</v>
      </c>
      <c r="E26" s="280">
        <v>-0.03</v>
      </c>
      <c r="F26" s="280">
        <v>-0.34</v>
      </c>
      <c r="G26" s="280">
        <v>-0.35</v>
      </c>
      <c r="R26" s="281" t="s">
        <v>169</v>
      </c>
      <c r="S26" s="216">
        <f t="shared" si="0"/>
        <v>6.2</v>
      </c>
      <c r="T26" s="216">
        <f t="shared" si="1"/>
        <v>5</v>
      </c>
      <c r="U26" s="216">
        <f>'2.1 '!T24</f>
        <v>5.7</v>
      </c>
    </row>
    <row r="27" spans="1:21" x14ac:dyDescent="0.35">
      <c r="A27" s="286" t="s">
        <v>215</v>
      </c>
      <c r="B27" s="287">
        <v>71465</v>
      </c>
      <c r="C27" s="288">
        <v>6.2</v>
      </c>
      <c r="D27" s="288">
        <v>11.4</v>
      </c>
      <c r="E27" s="287">
        <v>42965</v>
      </c>
      <c r="F27" s="288">
        <v>5.0999999999999996</v>
      </c>
      <c r="G27" s="288">
        <v>7.3</v>
      </c>
      <c r="R27" s="158" t="s">
        <v>215</v>
      </c>
      <c r="S27" s="159">
        <f>C27</f>
        <v>6.2</v>
      </c>
      <c r="T27" s="159">
        <f>F27</f>
        <v>5.0999999999999996</v>
      </c>
      <c r="U27" s="159">
        <f>'2.1 '!T25</f>
        <v>5.7</v>
      </c>
    </row>
    <row r="28" spans="1:21" x14ac:dyDescent="0.35">
      <c r="A28" s="77" t="s">
        <v>116</v>
      </c>
    </row>
    <row r="29" spans="1:21" ht="41.5" customHeight="1" x14ac:dyDescent="0.35">
      <c r="A29" s="483" t="s">
        <v>126</v>
      </c>
      <c r="B29" s="483"/>
      <c r="C29" s="483"/>
      <c r="D29" s="483"/>
      <c r="E29" s="483"/>
      <c r="F29" s="483"/>
      <c r="G29" s="483"/>
    </row>
    <row r="30" spans="1:21" ht="15" customHeight="1" x14ac:dyDescent="0.35">
      <c r="A30" s="480" t="s">
        <v>412</v>
      </c>
      <c r="B30" s="480"/>
      <c r="C30" s="480"/>
      <c r="D30" s="480"/>
      <c r="E30" s="480"/>
      <c r="F30" s="480"/>
      <c r="G30" s="480"/>
      <c r="H30" s="480"/>
      <c r="I30" s="480"/>
      <c r="J30" s="480"/>
    </row>
    <row r="31" spans="1:21" ht="27.75" customHeight="1" x14ac:dyDescent="0.35">
      <c r="A31" s="483" t="s">
        <v>119</v>
      </c>
      <c r="B31" s="483"/>
      <c r="C31" s="483"/>
      <c r="D31" s="483"/>
      <c r="E31" s="483"/>
      <c r="F31" s="483"/>
      <c r="G31" s="483"/>
    </row>
    <row r="32" spans="1:21" x14ac:dyDescent="0.35">
      <c r="A32" s="486" t="s">
        <v>548</v>
      </c>
      <c r="B32" s="486"/>
      <c r="C32" s="486"/>
      <c r="D32" s="486"/>
      <c r="E32" s="486"/>
      <c r="F32" s="486"/>
      <c r="G32" s="486"/>
    </row>
    <row r="33" spans="1:7" s="456" customFormat="1" x14ac:dyDescent="0.35">
      <c r="A33" s="453" t="s">
        <v>483</v>
      </c>
      <c r="B33" s="453"/>
      <c r="C33" s="451"/>
      <c r="D33" s="451"/>
      <c r="E33" s="451"/>
      <c r="F33" s="457"/>
    </row>
    <row r="34" spans="1:7" s="456" customFormat="1" x14ac:dyDescent="0.35">
      <c r="A34" s="453" t="s">
        <v>427</v>
      </c>
      <c r="B34" s="453"/>
      <c r="C34" s="451"/>
      <c r="D34" s="451"/>
      <c r="E34" s="451"/>
      <c r="F34" s="457"/>
    </row>
    <row r="35" spans="1:7" s="472" customFormat="1" x14ac:dyDescent="0.35">
      <c r="A35" s="483" t="s">
        <v>447</v>
      </c>
      <c r="B35" s="530"/>
      <c r="C35" s="530"/>
      <c r="D35" s="530"/>
      <c r="E35" s="530"/>
      <c r="F35" s="530"/>
    </row>
    <row r="36" spans="1:7" x14ac:dyDescent="0.35">
      <c r="A36" s="487" t="s">
        <v>117</v>
      </c>
      <c r="B36" s="506"/>
      <c r="C36" s="506"/>
      <c r="D36" s="506"/>
      <c r="E36" s="506"/>
      <c r="F36" s="506"/>
      <c r="G36" s="506"/>
    </row>
  </sheetData>
  <mergeCells count="12">
    <mergeCell ref="T7:T8"/>
    <mergeCell ref="U7:U8"/>
    <mergeCell ref="A29:G29"/>
    <mergeCell ref="A32:G32"/>
    <mergeCell ref="A31:G31"/>
    <mergeCell ref="A30:J30"/>
    <mergeCell ref="A36:G36"/>
    <mergeCell ref="B6:D6"/>
    <mergeCell ref="E6:G6"/>
    <mergeCell ref="R7:R8"/>
    <mergeCell ref="S7:S8"/>
    <mergeCell ref="A35:F35"/>
  </mergeCells>
  <hyperlinks>
    <hyperlink ref="A1" location="Index!A1" display="Return to index" xr:uid="{D85A785E-AEBB-4027-B933-596E5E37C3F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6EEC-5106-42EE-823F-69D4CB41DDB8}">
  <sheetPr>
    <tabColor rgb="FFAC1E2D"/>
  </sheetPr>
  <dimension ref="A1:AC78"/>
  <sheetViews>
    <sheetView showGridLines="0" topLeftCell="A58" workbookViewId="0">
      <selection activeCell="A22" sqref="A22:J22"/>
    </sheetView>
  </sheetViews>
  <sheetFormatPr defaultRowHeight="14.5" x14ac:dyDescent="0.35"/>
  <cols>
    <col min="1" max="1" width="14" customWidth="1"/>
    <col min="8" max="8" width="12.453125" customWidth="1"/>
    <col min="21" max="21" width="10.453125" customWidth="1"/>
    <col min="22" max="22" width="38.81640625" customWidth="1"/>
    <col min="23" max="23" width="11.54296875" customWidth="1"/>
    <col min="24" max="24" width="15" customWidth="1"/>
    <col min="25" max="25" width="17.26953125" customWidth="1"/>
    <col min="30" max="33" width="11.54296875" customWidth="1"/>
  </cols>
  <sheetData>
    <row r="1" spans="1:29" x14ac:dyDescent="0.35">
      <c r="A1" s="2" t="s">
        <v>37</v>
      </c>
      <c r="C1" s="296"/>
      <c r="D1" s="297"/>
      <c r="E1" s="297"/>
      <c r="F1" s="297"/>
      <c r="G1" s="297"/>
      <c r="H1" s="297"/>
      <c r="I1" s="297"/>
      <c r="J1" s="297"/>
    </row>
    <row r="2" spans="1:29" x14ac:dyDescent="0.35">
      <c r="A2" s="2"/>
      <c r="L2" s="103" t="s">
        <v>323</v>
      </c>
      <c r="V2" s="104" t="s">
        <v>324</v>
      </c>
      <c r="W2" s="105"/>
    </row>
    <row r="3" spans="1:29" ht="20.5" thickBot="1" x14ac:dyDescent="0.45">
      <c r="A3" s="101" t="s">
        <v>325</v>
      </c>
      <c r="V3" s="13"/>
      <c r="W3" s="13" t="s">
        <v>326</v>
      </c>
      <c r="X3" s="13"/>
      <c r="AC3" s="105"/>
    </row>
    <row r="4" spans="1:29" ht="20.5" thickBot="1" x14ac:dyDescent="0.45">
      <c r="A4" s="18"/>
      <c r="V4" s="13" t="s">
        <v>151</v>
      </c>
      <c r="W4" s="13" t="s">
        <v>327</v>
      </c>
      <c r="X4" s="13" t="s">
        <v>328</v>
      </c>
    </row>
    <row r="5" spans="1:29" x14ac:dyDescent="0.35">
      <c r="A5" s="102" t="s">
        <v>386</v>
      </c>
      <c r="V5" s="231" t="s">
        <v>152</v>
      </c>
      <c r="W5" s="298">
        <v>0.15</v>
      </c>
      <c r="X5" s="298">
        <v>0.09</v>
      </c>
    </row>
    <row r="6" spans="1:29" ht="15" thickBot="1" x14ac:dyDescent="0.4">
      <c r="A6" s="12" t="s">
        <v>38</v>
      </c>
      <c r="B6" s="445" t="s">
        <v>152</v>
      </c>
      <c r="C6" s="13" t="s">
        <v>165</v>
      </c>
      <c r="D6" s="13" t="s">
        <v>166</v>
      </c>
      <c r="E6" s="13" t="s">
        <v>167</v>
      </c>
      <c r="F6" s="13" t="s">
        <v>168</v>
      </c>
      <c r="G6" s="13" t="s">
        <v>169</v>
      </c>
      <c r="H6" s="116" t="s">
        <v>337</v>
      </c>
      <c r="I6" s="13" t="s">
        <v>215</v>
      </c>
      <c r="J6" s="86"/>
      <c r="V6" s="301" t="s">
        <v>153</v>
      </c>
      <c r="W6" s="302">
        <v>0.15</v>
      </c>
      <c r="X6" s="302">
        <v>0.1</v>
      </c>
    </row>
    <row r="7" spans="1:29" x14ac:dyDescent="0.35">
      <c r="A7" s="117" t="s">
        <v>329</v>
      </c>
      <c r="B7" s="152">
        <v>6645</v>
      </c>
      <c r="C7" s="152">
        <v>3600</v>
      </c>
      <c r="D7" s="152">
        <v>3600</v>
      </c>
      <c r="E7" s="152">
        <v>3545</v>
      </c>
      <c r="F7" s="152">
        <v>3570</v>
      </c>
      <c r="G7" s="152">
        <v>3815</v>
      </c>
      <c r="H7" s="169">
        <v>-0.43</v>
      </c>
      <c r="I7" s="152">
        <v>3785</v>
      </c>
      <c r="V7" s="231" t="s">
        <v>154</v>
      </c>
      <c r="W7" s="298">
        <v>0.15</v>
      </c>
      <c r="X7" s="298">
        <v>0.11</v>
      </c>
    </row>
    <row r="8" spans="1:29" x14ac:dyDescent="0.35">
      <c r="A8" s="265" t="s">
        <v>128</v>
      </c>
      <c r="B8" s="291">
        <v>13560</v>
      </c>
      <c r="C8" s="266">
        <v>9780</v>
      </c>
      <c r="D8" s="266">
        <v>9880</v>
      </c>
      <c r="E8" s="266">
        <v>9595</v>
      </c>
      <c r="F8" s="266">
        <v>9945</v>
      </c>
      <c r="G8" s="266">
        <v>9915</v>
      </c>
      <c r="H8" s="295">
        <v>-0.27</v>
      </c>
      <c r="I8" s="266">
        <v>10385</v>
      </c>
      <c r="V8" s="301" t="s">
        <v>155</v>
      </c>
      <c r="W8" s="302">
        <v>0.15</v>
      </c>
      <c r="X8" s="302">
        <v>0.12</v>
      </c>
    </row>
    <row r="9" spans="1:29" x14ac:dyDescent="0.35">
      <c r="A9" s="117" t="s">
        <v>129</v>
      </c>
      <c r="B9" s="152">
        <v>15790</v>
      </c>
      <c r="C9" s="152">
        <v>10830</v>
      </c>
      <c r="D9" s="152">
        <v>10785</v>
      </c>
      <c r="E9" s="152">
        <v>10520</v>
      </c>
      <c r="F9" s="152">
        <v>10775</v>
      </c>
      <c r="G9" s="152">
        <v>11335</v>
      </c>
      <c r="H9" s="169">
        <v>-0.28000000000000003</v>
      </c>
      <c r="I9" s="152">
        <v>12000</v>
      </c>
      <c r="V9" s="231" t="s">
        <v>156</v>
      </c>
      <c r="W9" s="298">
        <v>0.15</v>
      </c>
      <c r="X9" s="298">
        <v>0.12</v>
      </c>
    </row>
    <row r="10" spans="1:29" x14ac:dyDescent="0.35">
      <c r="A10" s="265" t="s">
        <v>130</v>
      </c>
      <c r="B10" s="291">
        <v>16510</v>
      </c>
      <c r="C10" s="266">
        <v>10945</v>
      </c>
      <c r="D10" s="266">
        <v>10800</v>
      </c>
      <c r="E10" s="266">
        <v>10495</v>
      </c>
      <c r="F10" s="266">
        <v>10450</v>
      </c>
      <c r="G10" s="266">
        <v>10750</v>
      </c>
      <c r="H10" s="295">
        <v>-0.35</v>
      </c>
      <c r="I10" s="266">
        <v>11465</v>
      </c>
      <c r="V10" s="301" t="s">
        <v>157</v>
      </c>
      <c r="W10" s="302">
        <v>0.15</v>
      </c>
      <c r="X10" s="302">
        <v>0.13</v>
      </c>
    </row>
    <row r="11" spans="1:29" x14ac:dyDescent="0.35">
      <c r="A11" s="117" t="s">
        <v>131</v>
      </c>
      <c r="B11" s="152">
        <v>17895</v>
      </c>
      <c r="C11" s="152">
        <v>11200</v>
      </c>
      <c r="D11" s="152">
        <v>10590</v>
      </c>
      <c r="E11" s="152">
        <v>10340</v>
      </c>
      <c r="F11" s="152">
        <v>10210</v>
      </c>
      <c r="G11" s="152">
        <v>10740</v>
      </c>
      <c r="H11" s="169">
        <v>-0.4</v>
      </c>
      <c r="I11" s="152">
        <v>11185</v>
      </c>
      <c r="V11" s="231" t="s">
        <v>158</v>
      </c>
      <c r="W11" s="298">
        <v>0.15</v>
      </c>
      <c r="X11" s="298">
        <v>0.14000000000000001</v>
      </c>
    </row>
    <row r="12" spans="1:29" x14ac:dyDescent="0.35">
      <c r="A12" s="265" t="s">
        <v>132</v>
      </c>
      <c r="B12" s="291">
        <v>18425</v>
      </c>
      <c r="C12" s="266">
        <v>13995</v>
      </c>
      <c r="D12" s="266">
        <v>13330</v>
      </c>
      <c r="E12" s="266">
        <v>12310</v>
      </c>
      <c r="F12" s="266">
        <v>11770</v>
      </c>
      <c r="G12" s="266">
        <v>11835</v>
      </c>
      <c r="H12" s="295">
        <v>-0.36</v>
      </c>
      <c r="I12" s="266">
        <v>11965</v>
      </c>
      <c r="V12" s="301" t="s">
        <v>159</v>
      </c>
      <c r="W12" s="302">
        <v>0.15</v>
      </c>
      <c r="X12" s="302">
        <v>0.15</v>
      </c>
    </row>
    <row r="13" spans="1:29" x14ac:dyDescent="0.35">
      <c r="A13" s="117" t="s">
        <v>133</v>
      </c>
      <c r="B13" s="152">
        <v>16615</v>
      </c>
      <c r="C13" s="152">
        <v>14325</v>
      </c>
      <c r="D13" s="152">
        <v>13810</v>
      </c>
      <c r="E13" s="152">
        <v>13365</v>
      </c>
      <c r="F13" s="152">
        <v>13800</v>
      </c>
      <c r="G13" s="152">
        <v>14075</v>
      </c>
      <c r="H13" s="169">
        <v>-0.15</v>
      </c>
      <c r="I13" s="152">
        <v>14230</v>
      </c>
      <c r="V13" s="231" t="s">
        <v>160</v>
      </c>
      <c r="W13" s="298">
        <v>0.14000000000000001</v>
      </c>
      <c r="X13" s="298">
        <v>0.16</v>
      </c>
    </row>
    <row r="14" spans="1:29" x14ac:dyDescent="0.35">
      <c r="A14" s="265" t="s">
        <v>134</v>
      </c>
      <c r="B14" s="291">
        <v>15030</v>
      </c>
      <c r="C14" s="266">
        <v>15155</v>
      </c>
      <c r="D14" s="266">
        <v>14475</v>
      </c>
      <c r="E14" s="266">
        <v>14070</v>
      </c>
      <c r="F14" s="266">
        <v>14055</v>
      </c>
      <c r="G14" s="266">
        <v>14010</v>
      </c>
      <c r="H14" s="295">
        <v>-7.0000000000000007E-2</v>
      </c>
      <c r="I14" s="266">
        <v>13950</v>
      </c>
      <c r="V14" s="301" t="s">
        <v>161</v>
      </c>
      <c r="W14" s="302">
        <v>0.13</v>
      </c>
      <c r="X14" s="302">
        <v>0.17</v>
      </c>
    </row>
    <row r="15" spans="1:29" x14ac:dyDescent="0.35">
      <c r="A15" s="117" t="s">
        <v>135</v>
      </c>
      <c r="B15" s="152">
        <v>8280</v>
      </c>
      <c r="C15" s="152">
        <v>11830</v>
      </c>
      <c r="D15" s="152">
        <v>11730</v>
      </c>
      <c r="E15" s="152">
        <v>11990</v>
      </c>
      <c r="F15" s="152">
        <v>12285</v>
      </c>
      <c r="G15" s="152">
        <v>12925</v>
      </c>
      <c r="H15" s="169">
        <v>0.56000000000000005</v>
      </c>
      <c r="I15" s="152">
        <v>13320</v>
      </c>
      <c r="V15" s="231" t="s">
        <v>162</v>
      </c>
      <c r="W15" s="298">
        <v>0.13</v>
      </c>
      <c r="X15" s="298">
        <v>0.17</v>
      </c>
    </row>
    <row r="16" spans="1:29" x14ac:dyDescent="0.35">
      <c r="A16" s="265" t="s">
        <v>136</v>
      </c>
      <c r="B16" s="291">
        <v>3575</v>
      </c>
      <c r="C16" s="266">
        <v>7400</v>
      </c>
      <c r="D16" s="266">
        <v>7420</v>
      </c>
      <c r="E16" s="266">
        <v>7385</v>
      </c>
      <c r="F16" s="266">
        <v>7755</v>
      </c>
      <c r="G16" s="266">
        <v>8190</v>
      </c>
      <c r="H16" s="295">
        <v>1.29</v>
      </c>
      <c r="I16" s="266">
        <v>8715</v>
      </c>
      <c r="V16" s="301" t="s">
        <v>163</v>
      </c>
      <c r="W16" s="302">
        <v>0.13</v>
      </c>
      <c r="X16" s="302">
        <v>0.18</v>
      </c>
    </row>
    <row r="17" spans="1:25" x14ac:dyDescent="0.35">
      <c r="A17" s="117" t="s">
        <v>368</v>
      </c>
      <c r="B17" s="152">
        <v>710</v>
      </c>
      <c r="C17" s="152">
        <v>2395</v>
      </c>
      <c r="D17" s="152">
        <v>2560</v>
      </c>
      <c r="E17" s="152">
        <v>2605</v>
      </c>
      <c r="F17" s="152">
        <v>2905</v>
      </c>
      <c r="G17" s="152">
        <v>3225</v>
      </c>
      <c r="H17" s="169">
        <v>3.54</v>
      </c>
      <c r="I17" s="152">
        <v>3430</v>
      </c>
      <c r="V17" s="231" t="s">
        <v>164</v>
      </c>
      <c r="W17" s="298">
        <v>0.12</v>
      </c>
      <c r="X17" s="298">
        <v>0.19</v>
      </c>
    </row>
    <row r="18" spans="1:25" x14ac:dyDescent="0.35">
      <c r="A18" s="292" t="s">
        <v>4</v>
      </c>
      <c r="B18" s="293">
        <v>133040</v>
      </c>
      <c r="C18" s="293">
        <v>111465</v>
      </c>
      <c r="D18" s="293">
        <v>108995</v>
      </c>
      <c r="E18" s="293">
        <v>106220</v>
      </c>
      <c r="F18" s="293">
        <v>107520</v>
      </c>
      <c r="G18" s="293">
        <v>110810</v>
      </c>
      <c r="H18" s="294">
        <v>-0.17</v>
      </c>
      <c r="I18" s="293">
        <v>114435</v>
      </c>
      <c r="V18" s="301" t="s">
        <v>165</v>
      </c>
      <c r="W18" s="302">
        <v>0.12</v>
      </c>
      <c r="X18" s="302">
        <v>0.19</v>
      </c>
    </row>
    <row r="19" spans="1:25" s="479" customFormat="1" ht="24.75" customHeight="1" x14ac:dyDescent="0.35">
      <c r="A19" s="520" t="s">
        <v>334</v>
      </c>
      <c r="B19" s="520"/>
      <c r="C19" s="520"/>
      <c r="D19" s="520"/>
      <c r="E19" s="520"/>
      <c r="F19" s="520"/>
      <c r="G19" s="520"/>
      <c r="H19" s="520"/>
      <c r="I19" s="520"/>
      <c r="V19" s="231" t="s">
        <v>166</v>
      </c>
      <c r="W19" s="298">
        <v>0.12</v>
      </c>
      <c r="X19" s="298">
        <v>0.2</v>
      </c>
    </row>
    <row r="20" spans="1:25" ht="15" customHeight="1" x14ac:dyDescent="0.35">
      <c r="A20" s="77" t="s">
        <v>116</v>
      </c>
      <c r="V20" s="301" t="s">
        <v>167</v>
      </c>
      <c r="W20" s="302">
        <v>0.12</v>
      </c>
      <c r="X20" s="302">
        <v>0.21</v>
      </c>
    </row>
    <row r="21" spans="1:25" ht="43.15" customHeight="1" x14ac:dyDescent="0.35">
      <c r="A21" s="483" t="s">
        <v>428</v>
      </c>
      <c r="B21" s="483"/>
      <c r="C21" s="483"/>
      <c r="D21" s="483"/>
      <c r="E21" s="483"/>
      <c r="F21" s="483"/>
      <c r="G21" s="483"/>
      <c r="H21" s="483"/>
      <c r="I21" s="483"/>
      <c r="V21" s="298" t="s">
        <v>168</v>
      </c>
      <c r="W21" s="298">
        <v>0.13</v>
      </c>
      <c r="X21" s="298">
        <v>0.21</v>
      </c>
    </row>
    <row r="22" spans="1:25" ht="27" customHeight="1" x14ac:dyDescent="0.35">
      <c r="A22" s="480" t="s">
        <v>412</v>
      </c>
      <c r="B22" s="480"/>
      <c r="C22" s="480"/>
      <c r="D22" s="480"/>
      <c r="E22" s="480"/>
      <c r="F22" s="480"/>
      <c r="G22" s="480"/>
      <c r="H22" s="480"/>
      <c r="I22" s="480"/>
      <c r="J22" s="480"/>
      <c r="V22" s="301" t="s">
        <v>169</v>
      </c>
      <c r="W22" s="302">
        <v>0.12</v>
      </c>
      <c r="X22" s="302">
        <v>0.22</v>
      </c>
    </row>
    <row r="23" spans="1:25" x14ac:dyDescent="0.35">
      <c r="A23" s="487" t="s">
        <v>438</v>
      </c>
      <c r="B23" s="506"/>
      <c r="C23" s="506"/>
      <c r="D23" s="506"/>
      <c r="E23" s="506"/>
      <c r="F23" s="506"/>
      <c r="G23" s="506"/>
      <c r="H23" s="506"/>
      <c r="I23" s="506"/>
      <c r="V23" s="299" t="s">
        <v>215</v>
      </c>
      <c r="W23" s="300">
        <v>0.12</v>
      </c>
      <c r="X23" s="300">
        <v>0.22</v>
      </c>
    </row>
    <row r="24" spans="1:25" ht="27" customHeight="1" x14ac:dyDescent="0.35">
      <c r="A24" s="483" t="s">
        <v>121</v>
      </c>
      <c r="B24" s="483"/>
      <c r="C24" s="483"/>
      <c r="D24" s="483"/>
      <c r="E24" s="483"/>
      <c r="F24" s="483"/>
      <c r="G24" s="483"/>
      <c r="H24" s="483"/>
      <c r="I24" s="483"/>
    </row>
    <row r="25" spans="1:25" s="443" customFormat="1" x14ac:dyDescent="0.35">
      <c r="A25" s="483" t="s">
        <v>409</v>
      </c>
      <c r="B25" s="530"/>
      <c r="C25" s="530"/>
      <c r="D25" s="530"/>
      <c r="E25" s="530"/>
      <c r="F25" s="530"/>
      <c r="G25" s="506"/>
      <c r="H25" s="506"/>
      <c r="I25" s="506"/>
    </row>
    <row r="26" spans="1:25" x14ac:dyDescent="0.35">
      <c r="A26" s="487" t="s">
        <v>117</v>
      </c>
      <c r="B26" s="506"/>
      <c r="C26" s="506"/>
      <c r="D26" s="506"/>
      <c r="E26" s="506"/>
      <c r="F26" s="506"/>
      <c r="G26" s="506"/>
      <c r="H26" s="506"/>
      <c r="I26" s="506"/>
    </row>
    <row r="28" spans="1:25" ht="29.25" customHeight="1" x14ac:dyDescent="0.35">
      <c r="A28" s="102" t="s">
        <v>499</v>
      </c>
      <c r="L28" s="538" t="s">
        <v>498</v>
      </c>
      <c r="M28" s="538"/>
      <c r="N28" s="538"/>
      <c r="O28" s="538"/>
      <c r="P28" s="538"/>
      <c r="Q28" s="538"/>
      <c r="R28" s="538"/>
      <c r="S28" s="538"/>
      <c r="T28" s="538"/>
      <c r="U28" s="538"/>
      <c r="V28" s="104" t="s">
        <v>330</v>
      </c>
      <c r="X28" s="105"/>
    </row>
    <row r="29" spans="1:25" ht="15" thickBot="1" x14ac:dyDescent="0.4">
      <c r="A29" s="160" t="s">
        <v>38</v>
      </c>
      <c r="B29" s="446" t="s">
        <v>152</v>
      </c>
      <c r="C29" s="161" t="s">
        <v>165</v>
      </c>
      <c r="D29" s="161" t="s">
        <v>166</v>
      </c>
      <c r="E29" s="161" t="s">
        <v>167</v>
      </c>
      <c r="F29" s="161" t="s">
        <v>168</v>
      </c>
      <c r="G29" s="161" t="s">
        <v>169</v>
      </c>
      <c r="H29" s="141" t="s">
        <v>337</v>
      </c>
      <c r="I29" s="161" t="s">
        <v>215</v>
      </c>
      <c r="V29" s="13" t="s">
        <v>28</v>
      </c>
      <c r="W29" s="13" t="s">
        <v>331</v>
      </c>
      <c r="X29" s="13" t="s">
        <v>332</v>
      </c>
      <c r="Y29" s="13" t="s">
        <v>333</v>
      </c>
    </row>
    <row r="30" spans="1:25" x14ac:dyDescent="0.35">
      <c r="A30" s="117" t="s">
        <v>329</v>
      </c>
      <c r="B30" s="305">
        <v>9.4</v>
      </c>
      <c r="C30" s="305">
        <v>6</v>
      </c>
      <c r="D30" s="305">
        <v>6</v>
      </c>
      <c r="E30" s="305">
        <v>5.9</v>
      </c>
      <c r="F30" s="305">
        <v>6.3</v>
      </c>
      <c r="G30" s="305">
        <v>6.2</v>
      </c>
      <c r="H30" s="169">
        <v>-0.34</v>
      </c>
      <c r="I30" s="305">
        <v>5.9</v>
      </c>
      <c r="V30" s="231" t="s">
        <v>26</v>
      </c>
      <c r="W30" s="303">
        <v>16.71</v>
      </c>
      <c r="X30" s="303">
        <v>22.75</v>
      </c>
      <c r="Y30" s="303">
        <v>21.59</v>
      </c>
    </row>
    <row r="31" spans="1:25" x14ac:dyDescent="0.35">
      <c r="A31" s="265" t="s">
        <v>128</v>
      </c>
      <c r="B31" s="306">
        <v>8.1</v>
      </c>
      <c r="C31" s="307">
        <v>5.5</v>
      </c>
      <c r="D31" s="307">
        <v>5.5</v>
      </c>
      <c r="E31" s="307">
        <v>5.3</v>
      </c>
      <c r="F31" s="307">
        <v>5.6</v>
      </c>
      <c r="G31" s="307">
        <v>5.4</v>
      </c>
      <c r="H31" s="295">
        <v>-0.34</v>
      </c>
      <c r="I31" s="307">
        <v>5.6</v>
      </c>
      <c r="V31" s="301" t="s">
        <v>24</v>
      </c>
      <c r="W31" s="304">
        <v>6.52</v>
      </c>
      <c r="X31" s="304">
        <v>15.35</v>
      </c>
      <c r="Y31" s="304">
        <v>17.32</v>
      </c>
    </row>
    <row r="32" spans="1:25" x14ac:dyDescent="0.35">
      <c r="A32" s="117" t="s">
        <v>129</v>
      </c>
      <c r="B32" s="305">
        <v>8</v>
      </c>
      <c r="C32" s="305">
        <v>4.5999999999999996</v>
      </c>
      <c r="D32" s="305">
        <v>4.5</v>
      </c>
      <c r="E32" s="305">
        <v>4.4000000000000004</v>
      </c>
      <c r="F32" s="305">
        <v>4.4000000000000004</v>
      </c>
      <c r="G32" s="305">
        <v>4.5</v>
      </c>
      <c r="H32" s="169">
        <v>-0.44</v>
      </c>
      <c r="I32" s="305">
        <v>4.7</v>
      </c>
      <c r="V32" s="231" t="s">
        <v>27</v>
      </c>
      <c r="W32" s="303">
        <v>10.46</v>
      </c>
      <c r="X32" s="303">
        <v>13.99</v>
      </c>
      <c r="Y32" s="303">
        <v>14.68</v>
      </c>
    </row>
    <row r="33" spans="1:25" x14ac:dyDescent="0.35">
      <c r="A33" s="265" t="s">
        <v>130</v>
      </c>
      <c r="B33" s="306">
        <v>9.1999999999999993</v>
      </c>
      <c r="C33" s="307">
        <v>4.9000000000000004</v>
      </c>
      <c r="D33" s="307">
        <v>4.7</v>
      </c>
      <c r="E33" s="307">
        <v>4.4000000000000004</v>
      </c>
      <c r="F33" s="307">
        <v>4.3</v>
      </c>
      <c r="G33" s="307">
        <v>4.4000000000000004</v>
      </c>
      <c r="H33" s="295">
        <v>-0.53</v>
      </c>
      <c r="I33" s="307">
        <v>4.5</v>
      </c>
      <c r="V33" s="301" t="s">
        <v>22</v>
      </c>
      <c r="W33" s="304">
        <v>9</v>
      </c>
      <c r="X33" s="304">
        <v>8.8699999999999992</v>
      </c>
      <c r="Y33" s="304">
        <v>11.34</v>
      </c>
    </row>
    <row r="34" spans="1:25" x14ac:dyDescent="0.35">
      <c r="A34" s="117" t="s">
        <v>131</v>
      </c>
      <c r="B34" s="305">
        <v>10.1</v>
      </c>
      <c r="C34" s="305">
        <v>5.5</v>
      </c>
      <c r="D34" s="305">
        <v>5.0999999999999996</v>
      </c>
      <c r="E34" s="305">
        <v>4.9000000000000004</v>
      </c>
      <c r="F34" s="305">
        <v>4.7</v>
      </c>
      <c r="G34" s="305">
        <v>4.7</v>
      </c>
      <c r="H34" s="169">
        <v>-0.54</v>
      </c>
      <c r="I34" s="305">
        <v>4.7</v>
      </c>
      <c r="V34" s="231" t="s">
        <v>25</v>
      </c>
      <c r="W34" s="303">
        <v>3.36</v>
      </c>
      <c r="X34" s="303">
        <v>5.46</v>
      </c>
      <c r="Y34" s="303">
        <v>6.7</v>
      </c>
    </row>
    <row r="35" spans="1:25" x14ac:dyDescent="0.35">
      <c r="A35" s="265" t="s">
        <v>132</v>
      </c>
      <c r="B35" s="306">
        <v>10</v>
      </c>
      <c r="C35" s="307">
        <v>6.4</v>
      </c>
      <c r="D35" s="307">
        <v>6</v>
      </c>
      <c r="E35" s="307">
        <v>5.7</v>
      </c>
      <c r="F35" s="307">
        <v>5.4</v>
      </c>
      <c r="G35" s="307">
        <v>5.3</v>
      </c>
      <c r="H35" s="295">
        <v>-0.47</v>
      </c>
      <c r="I35" s="307">
        <v>5.4</v>
      </c>
      <c r="V35" s="301" t="s">
        <v>20</v>
      </c>
      <c r="W35" s="304">
        <v>2.35</v>
      </c>
      <c r="X35" s="304">
        <v>2.8</v>
      </c>
      <c r="Y35" s="304">
        <v>4.5199999999999996</v>
      </c>
    </row>
    <row r="36" spans="1:25" x14ac:dyDescent="0.35">
      <c r="A36" s="117" t="s">
        <v>133</v>
      </c>
      <c r="B36" s="305">
        <v>9.9</v>
      </c>
      <c r="C36" s="305">
        <v>6.9</v>
      </c>
      <c r="D36" s="305">
        <v>6.6</v>
      </c>
      <c r="E36" s="305">
        <v>6.3</v>
      </c>
      <c r="F36" s="305">
        <v>6.3</v>
      </c>
      <c r="G36" s="305">
        <v>6.1</v>
      </c>
      <c r="H36" s="169">
        <v>-0.38</v>
      </c>
      <c r="I36" s="305">
        <v>6.2</v>
      </c>
      <c r="V36" s="231" t="s">
        <v>23</v>
      </c>
      <c r="W36" s="303">
        <v>3.67</v>
      </c>
      <c r="X36" s="303">
        <v>2.0499999999999998</v>
      </c>
      <c r="Y36" s="303">
        <v>2.38</v>
      </c>
    </row>
    <row r="37" spans="1:25" x14ac:dyDescent="0.35">
      <c r="A37" s="265" t="s">
        <v>134</v>
      </c>
      <c r="B37" s="306">
        <v>10.6</v>
      </c>
      <c r="C37" s="307">
        <v>7.6</v>
      </c>
      <c r="D37" s="307">
        <v>7.2</v>
      </c>
      <c r="E37" s="307">
        <v>7.1</v>
      </c>
      <c r="F37" s="307">
        <v>7</v>
      </c>
      <c r="G37" s="307">
        <v>7</v>
      </c>
      <c r="H37" s="295">
        <v>-0.34</v>
      </c>
      <c r="I37" s="307">
        <v>7</v>
      </c>
      <c r="V37" s="301" t="s">
        <v>21</v>
      </c>
      <c r="W37" s="304">
        <v>1.38</v>
      </c>
      <c r="X37" s="304">
        <v>2.82</v>
      </c>
      <c r="Y37" s="304">
        <v>3.69</v>
      </c>
    </row>
    <row r="38" spans="1:25" x14ac:dyDescent="0.35">
      <c r="A38" s="117" t="s">
        <v>135</v>
      </c>
      <c r="B38" s="305">
        <v>10.199999999999999</v>
      </c>
      <c r="C38" s="305">
        <v>7.7</v>
      </c>
      <c r="D38" s="305">
        <v>7.5</v>
      </c>
      <c r="E38" s="305">
        <v>7.5</v>
      </c>
      <c r="F38" s="305">
        <v>7.4</v>
      </c>
      <c r="G38" s="305">
        <v>7.5</v>
      </c>
      <c r="H38" s="169">
        <v>-0.26</v>
      </c>
      <c r="I38" s="305">
        <v>7.7</v>
      </c>
      <c r="V38" s="477" t="s">
        <v>4</v>
      </c>
      <c r="W38" s="478">
        <v>6.8</v>
      </c>
      <c r="X38" s="478">
        <v>7.2</v>
      </c>
      <c r="Y38" s="478">
        <v>8.5</v>
      </c>
    </row>
    <row r="39" spans="1:25" x14ac:dyDescent="0.35">
      <c r="A39" s="265" t="s">
        <v>136</v>
      </c>
      <c r="B39" s="306">
        <v>11.8</v>
      </c>
      <c r="C39" s="307">
        <v>8.4</v>
      </c>
      <c r="D39" s="307">
        <v>8.1</v>
      </c>
      <c r="E39" s="307">
        <v>7.8</v>
      </c>
      <c r="F39" s="307">
        <v>7.9</v>
      </c>
      <c r="G39" s="307">
        <v>8</v>
      </c>
      <c r="H39" s="295">
        <v>-0.32</v>
      </c>
      <c r="I39" s="307">
        <v>8.1999999999999993</v>
      </c>
    </row>
    <row r="40" spans="1:25" x14ac:dyDescent="0.35">
      <c r="A40" s="117" t="s">
        <v>368</v>
      </c>
      <c r="B40" s="305">
        <v>7.2</v>
      </c>
      <c r="C40" s="305">
        <v>5.9</v>
      </c>
      <c r="D40" s="305">
        <v>6.3</v>
      </c>
      <c r="E40" s="305">
        <v>5.9</v>
      </c>
      <c r="F40" s="305">
        <v>6.2</v>
      </c>
      <c r="G40" s="305">
        <v>6.1</v>
      </c>
      <c r="H40" s="169">
        <v>-0.16</v>
      </c>
      <c r="I40" s="305">
        <v>6</v>
      </c>
    </row>
    <row r="41" spans="1:25" x14ac:dyDescent="0.35">
      <c r="A41" s="292" t="s">
        <v>4</v>
      </c>
      <c r="B41" s="308">
        <v>9.5</v>
      </c>
      <c r="C41" s="308">
        <v>6.2</v>
      </c>
      <c r="D41" s="308">
        <v>5.9</v>
      </c>
      <c r="E41" s="308">
        <v>5.7</v>
      </c>
      <c r="F41" s="308">
        <v>5.7</v>
      </c>
      <c r="G41" s="308">
        <v>5.7</v>
      </c>
      <c r="H41" s="294">
        <v>-0.4</v>
      </c>
      <c r="I41" s="308">
        <v>5.7</v>
      </c>
    </row>
    <row r="42" spans="1:25" ht="21" customHeight="1" x14ac:dyDescent="0.35">
      <c r="A42" s="520" t="s">
        <v>334</v>
      </c>
      <c r="B42" s="520"/>
      <c r="C42" s="520"/>
      <c r="D42" s="520"/>
      <c r="E42" s="520"/>
      <c r="F42" s="520"/>
      <c r="G42" s="520"/>
      <c r="H42" s="520"/>
      <c r="I42" s="520"/>
    </row>
    <row r="43" spans="1:25" x14ac:dyDescent="0.35">
      <c r="A43" s="289" t="s">
        <v>116</v>
      </c>
      <c r="B43" s="170"/>
      <c r="C43" s="170"/>
      <c r="D43" s="170"/>
      <c r="E43" s="170"/>
      <c r="F43" s="170"/>
      <c r="G43" s="170"/>
      <c r="H43" s="166"/>
      <c r="I43" s="170"/>
    </row>
    <row r="44" spans="1:25" ht="26.25" customHeight="1" x14ac:dyDescent="0.35">
      <c r="A44" s="483" t="s">
        <v>411</v>
      </c>
      <c r="B44" s="483"/>
      <c r="C44" s="483"/>
      <c r="D44" s="483"/>
      <c r="E44" s="483"/>
      <c r="F44" s="483"/>
      <c r="G44" s="483"/>
      <c r="H44" s="483"/>
      <c r="I44" s="483"/>
    </row>
    <row r="45" spans="1:25" ht="14.25" customHeight="1" x14ac:dyDescent="0.35">
      <c r="A45" s="289" t="s">
        <v>419</v>
      </c>
      <c r="B45" s="84"/>
      <c r="C45" s="84"/>
      <c r="D45" s="84"/>
      <c r="E45" s="84"/>
      <c r="F45" s="84"/>
      <c r="G45" s="84"/>
      <c r="H45" s="84"/>
      <c r="I45" s="84"/>
    </row>
    <row r="46" spans="1:25" ht="34.15" customHeight="1" x14ac:dyDescent="0.35">
      <c r="A46" s="483" t="s">
        <v>119</v>
      </c>
      <c r="B46" s="483"/>
      <c r="C46" s="483"/>
      <c r="D46" s="483"/>
      <c r="E46" s="483"/>
      <c r="F46" s="483"/>
      <c r="G46" s="483"/>
      <c r="H46" s="483"/>
      <c r="I46" s="483"/>
    </row>
    <row r="47" spans="1:25" s="472" customFormat="1" x14ac:dyDescent="0.35">
      <c r="A47" s="453" t="s">
        <v>482</v>
      </c>
      <c r="B47" s="469"/>
      <c r="C47" s="469"/>
      <c r="D47" s="469"/>
      <c r="E47" s="469"/>
      <c r="F47" s="469"/>
      <c r="G47" s="469"/>
      <c r="H47" s="469"/>
      <c r="I47" s="469"/>
    </row>
    <row r="48" spans="1:25" s="443" customFormat="1" x14ac:dyDescent="0.35">
      <c r="A48" s="483" t="s">
        <v>409</v>
      </c>
      <c r="B48" s="530"/>
      <c r="C48" s="530"/>
      <c r="D48" s="530"/>
      <c r="E48" s="530"/>
      <c r="F48" s="530"/>
      <c r="G48" s="506"/>
      <c r="H48" s="506"/>
      <c r="I48" s="506"/>
    </row>
    <row r="49" spans="1:9" x14ac:dyDescent="0.35">
      <c r="A49" s="487" t="s">
        <v>117</v>
      </c>
      <c r="B49" s="488"/>
      <c r="C49" s="488"/>
      <c r="D49" s="488"/>
      <c r="E49" s="488"/>
      <c r="F49" s="488"/>
      <c r="G49" s="488"/>
      <c r="H49" s="488"/>
      <c r="I49" s="488"/>
    </row>
    <row r="50" spans="1:9" x14ac:dyDescent="0.35">
      <c r="A50" s="77"/>
      <c r="B50" s="170"/>
      <c r="C50" s="170"/>
      <c r="D50" s="170"/>
      <c r="E50" s="170"/>
      <c r="F50" s="170"/>
      <c r="G50" s="170"/>
      <c r="H50" s="166"/>
      <c r="I50" s="170"/>
    </row>
    <row r="51" spans="1:9" x14ac:dyDescent="0.35">
      <c r="A51" s="77"/>
      <c r="B51" s="170"/>
      <c r="C51" s="170"/>
      <c r="D51" s="170"/>
      <c r="E51" s="170"/>
      <c r="F51" s="170"/>
      <c r="G51" s="170"/>
      <c r="H51" s="166"/>
      <c r="I51" s="170"/>
    </row>
    <row r="52" spans="1:9" x14ac:dyDescent="0.35">
      <c r="A52" s="102" t="s">
        <v>500</v>
      </c>
      <c r="B52" s="170"/>
      <c r="C52" s="170"/>
      <c r="D52" s="170"/>
      <c r="E52" s="170"/>
      <c r="F52" s="170"/>
      <c r="G52" s="170"/>
      <c r="H52" s="166"/>
      <c r="I52" s="170"/>
    </row>
    <row r="53" spans="1:9" ht="35" thickBot="1" x14ac:dyDescent="0.4">
      <c r="A53" s="160" t="s">
        <v>38</v>
      </c>
      <c r="B53" s="446" t="s">
        <v>152</v>
      </c>
      <c r="C53" s="161" t="s">
        <v>165</v>
      </c>
      <c r="D53" s="161" t="s">
        <v>166</v>
      </c>
      <c r="E53" s="161" t="s">
        <v>167</v>
      </c>
      <c r="F53" s="161" t="s">
        <v>168</v>
      </c>
      <c r="G53" s="161" t="s">
        <v>169</v>
      </c>
      <c r="H53" s="141" t="s">
        <v>193</v>
      </c>
      <c r="I53" s="161" t="s">
        <v>215</v>
      </c>
    </row>
    <row r="54" spans="1:9" x14ac:dyDescent="0.35">
      <c r="A54" s="142" t="s">
        <v>329</v>
      </c>
      <c r="B54" s="305">
        <v>9.6999999999999993</v>
      </c>
      <c r="C54" s="305">
        <v>5.5</v>
      </c>
      <c r="D54" s="305">
        <v>5.4</v>
      </c>
      <c r="E54" s="305">
        <v>5.3</v>
      </c>
      <c r="F54" s="305">
        <v>5.4</v>
      </c>
      <c r="G54" s="305">
        <v>5.5</v>
      </c>
      <c r="H54" s="169">
        <v>-0.43</v>
      </c>
      <c r="I54" s="305">
        <v>5.3</v>
      </c>
    </row>
    <row r="55" spans="1:9" x14ac:dyDescent="0.35">
      <c r="A55" s="144" t="s">
        <v>128</v>
      </c>
      <c r="B55" s="306">
        <v>13.3</v>
      </c>
      <c r="C55" s="307">
        <v>8.3000000000000007</v>
      </c>
      <c r="D55" s="307">
        <v>8.3000000000000007</v>
      </c>
      <c r="E55" s="307">
        <v>7.7</v>
      </c>
      <c r="F55" s="307">
        <v>8.1</v>
      </c>
      <c r="G55" s="307">
        <v>7.8</v>
      </c>
      <c r="H55" s="295">
        <v>-0.41</v>
      </c>
      <c r="I55" s="307">
        <v>8</v>
      </c>
    </row>
    <row r="56" spans="1:9" x14ac:dyDescent="0.35">
      <c r="A56" s="142" t="s">
        <v>129</v>
      </c>
      <c r="B56" s="305">
        <v>14.7</v>
      </c>
      <c r="C56" s="305">
        <v>8.1999999999999993</v>
      </c>
      <c r="D56" s="305">
        <v>8</v>
      </c>
      <c r="E56" s="305">
        <v>7.6</v>
      </c>
      <c r="F56" s="305">
        <v>7.7</v>
      </c>
      <c r="G56" s="305">
        <v>7.8</v>
      </c>
      <c r="H56" s="169">
        <v>-0.47</v>
      </c>
      <c r="I56" s="305">
        <v>8</v>
      </c>
    </row>
    <row r="57" spans="1:9" x14ac:dyDescent="0.35">
      <c r="A57" s="144" t="s">
        <v>130</v>
      </c>
      <c r="B57" s="306">
        <v>16.7</v>
      </c>
      <c r="C57" s="307">
        <v>8.6999999999999993</v>
      </c>
      <c r="D57" s="307">
        <v>8.1999999999999993</v>
      </c>
      <c r="E57" s="307">
        <v>7.8</v>
      </c>
      <c r="F57" s="307">
        <v>7.5</v>
      </c>
      <c r="G57" s="307">
        <v>7.6</v>
      </c>
      <c r="H57" s="295">
        <v>-0.55000000000000004</v>
      </c>
      <c r="I57" s="307">
        <v>7.9</v>
      </c>
    </row>
    <row r="58" spans="1:9" x14ac:dyDescent="0.35">
      <c r="A58" s="142" t="s">
        <v>131</v>
      </c>
      <c r="B58" s="305">
        <v>18.2</v>
      </c>
      <c r="C58" s="305">
        <v>9.8000000000000007</v>
      </c>
      <c r="D58" s="305">
        <v>9.1</v>
      </c>
      <c r="E58" s="305">
        <v>8.6999999999999993</v>
      </c>
      <c r="F58" s="305">
        <v>8.1999999999999993</v>
      </c>
      <c r="G58" s="305">
        <v>8.1999999999999993</v>
      </c>
      <c r="H58" s="169">
        <v>-0.55000000000000004</v>
      </c>
      <c r="I58" s="305">
        <v>8.1999999999999993</v>
      </c>
    </row>
    <row r="59" spans="1:9" x14ac:dyDescent="0.35">
      <c r="A59" s="144" t="s">
        <v>132</v>
      </c>
      <c r="B59" s="306">
        <v>18.100000000000001</v>
      </c>
      <c r="C59" s="307">
        <v>11.4</v>
      </c>
      <c r="D59" s="307">
        <v>10.7</v>
      </c>
      <c r="E59" s="307">
        <v>10</v>
      </c>
      <c r="F59" s="307">
        <v>9.5</v>
      </c>
      <c r="G59" s="307">
        <v>9.5</v>
      </c>
      <c r="H59" s="295">
        <v>-0.47</v>
      </c>
      <c r="I59" s="307">
        <v>9.5</v>
      </c>
    </row>
    <row r="60" spans="1:9" x14ac:dyDescent="0.35">
      <c r="A60" s="142" t="s">
        <v>133</v>
      </c>
      <c r="B60" s="305">
        <v>18.100000000000001</v>
      </c>
      <c r="C60" s="305">
        <v>12.5</v>
      </c>
      <c r="D60" s="305">
        <v>11.8</v>
      </c>
      <c r="E60" s="305">
        <v>11.2</v>
      </c>
      <c r="F60" s="305">
        <v>11.3</v>
      </c>
      <c r="G60" s="305">
        <v>11</v>
      </c>
      <c r="H60" s="169">
        <v>-0.39</v>
      </c>
      <c r="I60" s="305">
        <v>11.1</v>
      </c>
    </row>
    <row r="61" spans="1:9" x14ac:dyDescent="0.35">
      <c r="A61" s="144" t="s">
        <v>134</v>
      </c>
      <c r="B61" s="306">
        <v>19.3</v>
      </c>
      <c r="C61" s="307">
        <v>13.4</v>
      </c>
      <c r="D61" s="307">
        <v>12.9</v>
      </c>
      <c r="E61" s="307">
        <v>12.4</v>
      </c>
      <c r="F61" s="307">
        <v>12.5</v>
      </c>
      <c r="G61" s="307">
        <v>12.5</v>
      </c>
      <c r="H61" s="295">
        <v>-0.35</v>
      </c>
      <c r="I61" s="307">
        <v>12.3</v>
      </c>
    </row>
    <row r="62" spans="1:9" x14ac:dyDescent="0.35">
      <c r="A62" s="142" t="s">
        <v>135</v>
      </c>
      <c r="B62" s="305">
        <v>18</v>
      </c>
      <c r="C62" s="305">
        <v>13.2</v>
      </c>
      <c r="D62" s="305">
        <v>12.9</v>
      </c>
      <c r="E62" s="305">
        <v>12.9</v>
      </c>
      <c r="F62" s="305">
        <v>12.7</v>
      </c>
      <c r="G62" s="305">
        <v>13</v>
      </c>
      <c r="H62" s="169">
        <v>-0.28000000000000003</v>
      </c>
      <c r="I62" s="305">
        <v>13.1</v>
      </c>
    </row>
    <row r="63" spans="1:9" x14ac:dyDescent="0.35">
      <c r="A63" s="144" t="s">
        <v>136</v>
      </c>
      <c r="B63" s="306">
        <v>19.2</v>
      </c>
      <c r="C63" s="307">
        <v>13.5</v>
      </c>
      <c r="D63" s="307">
        <v>12.9</v>
      </c>
      <c r="E63" s="307">
        <v>12.3</v>
      </c>
      <c r="F63" s="307">
        <v>12.4</v>
      </c>
      <c r="G63" s="307">
        <v>12.7</v>
      </c>
      <c r="H63" s="295">
        <v>-0.34</v>
      </c>
      <c r="I63" s="307">
        <v>12.7</v>
      </c>
    </row>
    <row r="64" spans="1:9" x14ac:dyDescent="0.35">
      <c r="A64" s="142" t="s">
        <v>368</v>
      </c>
      <c r="B64" s="305">
        <v>10</v>
      </c>
      <c r="C64" s="305">
        <v>7.9</v>
      </c>
      <c r="D64" s="305">
        <v>8.1</v>
      </c>
      <c r="E64" s="305">
        <v>7.8</v>
      </c>
      <c r="F64" s="305">
        <v>8.3000000000000007</v>
      </c>
      <c r="G64" s="305">
        <v>8.3000000000000007</v>
      </c>
      <c r="H64" s="169">
        <v>-0.17</v>
      </c>
      <c r="I64" s="305">
        <v>7.9</v>
      </c>
    </row>
    <row r="65" spans="1:9" x14ac:dyDescent="0.35">
      <c r="A65" s="477" t="s">
        <v>4</v>
      </c>
      <c r="B65" s="308">
        <v>16.3</v>
      </c>
      <c r="C65" s="308">
        <v>10.3</v>
      </c>
      <c r="D65" s="308">
        <v>9.9</v>
      </c>
      <c r="E65" s="308">
        <v>9.4</v>
      </c>
      <c r="F65" s="308">
        <v>9.4</v>
      </c>
      <c r="G65" s="308">
        <v>9.4</v>
      </c>
      <c r="H65" s="294">
        <v>-0.42</v>
      </c>
      <c r="I65" s="308">
        <v>9.4</v>
      </c>
    </row>
    <row r="66" spans="1:9" ht="24" customHeight="1" x14ac:dyDescent="0.35">
      <c r="A66" s="520" t="s">
        <v>334</v>
      </c>
      <c r="B66" s="520"/>
      <c r="C66" s="520"/>
      <c r="D66" s="520"/>
      <c r="E66" s="520"/>
      <c r="F66" s="520"/>
      <c r="G66" s="520"/>
      <c r="H66" s="520"/>
      <c r="I66" s="520"/>
    </row>
    <row r="67" spans="1:9" x14ac:dyDescent="0.35">
      <c r="A67" s="77" t="s">
        <v>116</v>
      </c>
    </row>
    <row r="68" spans="1:9" ht="24.75" customHeight="1" x14ac:dyDescent="0.35">
      <c r="A68" s="483" t="s">
        <v>411</v>
      </c>
      <c r="B68" s="483"/>
      <c r="C68" s="483"/>
      <c r="D68" s="483"/>
      <c r="E68" s="483"/>
      <c r="F68" s="483"/>
      <c r="G68" s="483"/>
      <c r="H68" s="483"/>
      <c r="I68" s="483"/>
    </row>
    <row r="69" spans="1:9" x14ac:dyDescent="0.35">
      <c r="A69" s="487" t="s">
        <v>419</v>
      </c>
      <c r="B69" s="506"/>
      <c r="C69" s="506"/>
      <c r="D69" s="506"/>
      <c r="E69" s="506"/>
      <c r="F69" s="506"/>
      <c r="G69" s="506"/>
      <c r="H69" s="506"/>
      <c r="I69" s="506"/>
    </row>
    <row r="70" spans="1:9" ht="32.5" customHeight="1" x14ac:dyDescent="0.35">
      <c r="A70" s="483" t="s">
        <v>119</v>
      </c>
      <c r="B70" s="483"/>
      <c r="C70" s="483"/>
      <c r="D70" s="483"/>
      <c r="E70" s="483"/>
      <c r="F70" s="483"/>
      <c r="G70" s="483"/>
      <c r="H70" s="483"/>
      <c r="I70" s="483"/>
    </row>
    <row r="71" spans="1:9" s="472" customFormat="1" x14ac:dyDescent="0.35">
      <c r="A71" s="453" t="s">
        <v>480</v>
      </c>
      <c r="B71" s="469"/>
      <c r="C71" s="469"/>
      <c r="D71" s="469"/>
      <c r="E71" s="469"/>
      <c r="F71" s="469"/>
      <c r="G71" s="469"/>
      <c r="H71" s="469"/>
      <c r="I71" s="469"/>
    </row>
    <row r="72" spans="1:9" s="443" customFormat="1" x14ac:dyDescent="0.35">
      <c r="A72" s="483" t="s">
        <v>409</v>
      </c>
      <c r="B72" s="530"/>
      <c r="C72" s="530"/>
      <c r="D72" s="530"/>
      <c r="E72" s="530"/>
      <c r="F72" s="530"/>
      <c r="G72" s="506"/>
      <c r="H72" s="506"/>
      <c r="I72" s="506"/>
    </row>
    <row r="73" spans="1:9" s="84" customFormat="1" x14ac:dyDescent="0.3">
      <c r="A73" s="487" t="s">
        <v>117</v>
      </c>
      <c r="B73" s="488"/>
      <c r="C73" s="488"/>
      <c r="D73" s="488"/>
      <c r="E73" s="488"/>
      <c r="F73" s="488"/>
      <c r="G73" s="488"/>
      <c r="H73" s="488"/>
      <c r="I73" s="488"/>
    </row>
    <row r="74" spans="1:9" x14ac:dyDescent="0.35">
      <c r="A74" s="77"/>
    </row>
    <row r="75" spans="1:9" x14ac:dyDescent="0.35">
      <c r="A75" s="77"/>
    </row>
    <row r="76" spans="1:9" x14ac:dyDescent="0.35">
      <c r="A76" s="74"/>
    </row>
    <row r="77" spans="1:9" x14ac:dyDescent="0.35">
      <c r="A77" s="73"/>
    </row>
    <row r="78" spans="1:9" x14ac:dyDescent="0.35">
      <c r="A78" s="77"/>
    </row>
  </sheetData>
  <mergeCells count="19">
    <mergeCell ref="A26:I26"/>
    <mergeCell ref="A25:I25"/>
    <mergeCell ref="A22:J22"/>
    <mergeCell ref="A19:I19"/>
    <mergeCell ref="A73:I73"/>
    <mergeCell ref="A68:I68"/>
    <mergeCell ref="A70:I70"/>
    <mergeCell ref="A69:I69"/>
    <mergeCell ref="A72:I72"/>
    <mergeCell ref="A21:I21"/>
    <mergeCell ref="A24:I24"/>
    <mergeCell ref="A23:I23"/>
    <mergeCell ref="L28:U28"/>
    <mergeCell ref="A42:I42"/>
    <mergeCell ref="A44:I44"/>
    <mergeCell ref="A46:I46"/>
    <mergeCell ref="A66:I66"/>
    <mergeCell ref="A49:I49"/>
    <mergeCell ref="A48:I48"/>
  </mergeCells>
  <hyperlinks>
    <hyperlink ref="A1" location="Index!A1" display="Return to index" xr:uid="{6D2F593E-277C-47C0-AAD3-B2F461BB1AC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2293-E736-4BA8-BE0C-C9BB240D32B5}">
  <sheetPr>
    <tabColor rgb="FFAF1E2D"/>
  </sheetPr>
  <dimension ref="A1:I127"/>
  <sheetViews>
    <sheetView showGridLines="0" topLeftCell="A25" workbookViewId="0">
      <selection activeCell="A36" sqref="A36:I36"/>
    </sheetView>
  </sheetViews>
  <sheetFormatPr defaultRowHeight="14.5" x14ac:dyDescent="0.35"/>
  <cols>
    <col min="1" max="1" width="33.81640625" customWidth="1"/>
    <col min="2" max="2" width="9.1796875" customWidth="1"/>
    <col min="3" max="4" width="10" customWidth="1"/>
    <col min="5" max="5" width="9.81640625" customWidth="1"/>
    <col min="6" max="7" width="10.1796875" customWidth="1"/>
    <col min="8" max="8" width="7.7265625" customWidth="1"/>
    <col min="9" max="9" width="9.54296875" customWidth="1"/>
  </cols>
  <sheetData>
    <row r="1" spans="1:9" x14ac:dyDescent="0.35">
      <c r="A1" s="2" t="s">
        <v>37</v>
      </c>
    </row>
    <row r="2" spans="1:9" x14ac:dyDescent="0.35">
      <c r="A2" s="2"/>
    </row>
    <row r="3" spans="1:9" ht="20" x14ac:dyDescent="0.4">
      <c r="A3" s="101" t="s">
        <v>216</v>
      </c>
    </row>
    <row r="4" spans="1:9" ht="20" x14ac:dyDescent="0.4">
      <c r="A4" s="18"/>
    </row>
    <row r="5" spans="1:9" x14ac:dyDescent="0.35">
      <c r="A5" s="102" t="s">
        <v>217</v>
      </c>
    </row>
    <row r="6" spans="1:9" ht="15" thickBot="1" x14ac:dyDescent="0.4">
      <c r="A6" s="12" t="s">
        <v>30</v>
      </c>
      <c r="B6" s="445" t="s">
        <v>152</v>
      </c>
      <c r="C6" s="13" t="s">
        <v>165</v>
      </c>
      <c r="D6" s="13" t="s">
        <v>166</v>
      </c>
      <c r="E6" s="13" t="s">
        <v>167</v>
      </c>
      <c r="F6" s="13" t="s">
        <v>168</v>
      </c>
      <c r="G6" s="13" t="s">
        <v>169</v>
      </c>
      <c r="H6" s="116" t="s">
        <v>337</v>
      </c>
      <c r="I6" s="13" t="s">
        <v>215</v>
      </c>
    </row>
    <row r="7" spans="1:9" x14ac:dyDescent="0.35">
      <c r="A7" s="321" t="s">
        <v>356</v>
      </c>
      <c r="B7" s="325">
        <v>15315</v>
      </c>
      <c r="C7" s="325">
        <v>17585</v>
      </c>
      <c r="D7" s="325">
        <v>17370</v>
      </c>
      <c r="E7" s="325">
        <v>16645</v>
      </c>
      <c r="F7" s="325">
        <v>17355</v>
      </c>
      <c r="G7" s="325">
        <v>18030</v>
      </c>
      <c r="H7" s="322">
        <v>0.18</v>
      </c>
      <c r="I7" s="325">
        <v>19505</v>
      </c>
    </row>
    <row r="8" spans="1:9" x14ac:dyDescent="0.35">
      <c r="A8" s="269" t="s">
        <v>219</v>
      </c>
      <c r="B8" s="326">
        <v>12295</v>
      </c>
      <c r="C8" s="327">
        <v>12335</v>
      </c>
      <c r="D8" s="327">
        <v>12650</v>
      </c>
      <c r="E8" s="327">
        <v>13115</v>
      </c>
      <c r="F8" s="327">
        <v>13260</v>
      </c>
      <c r="G8" s="327">
        <v>14180</v>
      </c>
      <c r="H8" s="295">
        <v>0.15</v>
      </c>
      <c r="I8" s="327">
        <v>14280</v>
      </c>
    </row>
    <row r="9" spans="1:9" x14ac:dyDescent="0.35">
      <c r="A9" s="321" t="s">
        <v>220</v>
      </c>
      <c r="B9" s="325">
        <v>27025</v>
      </c>
      <c r="C9" s="325">
        <v>14150</v>
      </c>
      <c r="D9" s="325">
        <v>13980</v>
      </c>
      <c r="E9" s="325">
        <v>13230</v>
      </c>
      <c r="F9" s="325">
        <v>13135</v>
      </c>
      <c r="G9" s="325">
        <v>13350</v>
      </c>
      <c r="H9" s="322">
        <v>-0.51</v>
      </c>
      <c r="I9" s="325">
        <v>13410</v>
      </c>
    </row>
    <row r="10" spans="1:9" x14ac:dyDescent="0.35">
      <c r="A10" s="269" t="s">
        <v>353</v>
      </c>
      <c r="B10" s="326">
        <v>11555</v>
      </c>
      <c r="C10" s="327">
        <v>9455</v>
      </c>
      <c r="D10" s="327">
        <v>9040</v>
      </c>
      <c r="E10" s="327">
        <v>8495</v>
      </c>
      <c r="F10" s="327">
        <v>8685</v>
      </c>
      <c r="G10" s="327">
        <v>8865</v>
      </c>
      <c r="H10" s="295">
        <v>-0.23</v>
      </c>
      <c r="I10" s="327">
        <v>8905</v>
      </c>
    </row>
    <row r="11" spans="1:9" x14ac:dyDescent="0.35">
      <c r="A11" s="330" t="s">
        <v>354</v>
      </c>
      <c r="B11" s="325">
        <v>5260</v>
      </c>
      <c r="C11" s="325">
        <v>4480</v>
      </c>
      <c r="D11" s="325">
        <v>4320</v>
      </c>
      <c r="E11" s="325">
        <v>4160</v>
      </c>
      <c r="F11" s="325">
        <v>4265</v>
      </c>
      <c r="G11" s="325">
        <v>4305</v>
      </c>
      <c r="H11" s="322">
        <v>-0.18</v>
      </c>
      <c r="I11" s="325">
        <v>4295</v>
      </c>
    </row>
    <row r="12" spans="1:9" x14ac:dyDescent="0.35">
      <c r="A12" s="269" t="s">
        <v>222</v>
      </c>
      <c r="B12" s="326">
        <v>11895</v>
      </c>
      <c r="C12" s="327">
        <v>9000</v>
      </c>
      <c r="D12" s="327">
        <v>8950</v>
      </c>
      <c r="E12" s="327">
        <v>8860</v>
      </c>
      <c r="F12" s="327">
        <v>8495</v>
      </c>
      <c r="G12" s="327">
        <v>8530</v>
      </c>
      <c r="H12" s="295">
        <v>-0.28000000000000003</v>
      </c>
      <c r="I12" s="327">
        <v>8770</v>
      </c>
    </row>
    <row r="13" spans="1:9" x14ac:dyDescent="0.35">
      <c r="A13" s="321" t="s">
        <v>223</v>
      </c>
      <c r="B13" s="325">
        <v>8120</v>
      </c>
      <c r="C13" s="325">
        <v>9320</v>
      </c>
      <c r="D13" s="325">
        <v>8640</v>
      </c>
      <c r="E13" s="325">
        <v>8160</v>
      </c>
      <c r="F13" s="325">
        <v>8090</v>
      </c>
      <c r="G13" s="325">
        <v>8355</v>
      </c>
      <c r="H13" s="322">
        <v>0.03</v>
      </c>
      <c r="I13" s="325">
        <v>8760</v>
      </c>
    </row>
    <row r="14" spans="1:9" x14ac:dyDescent="0.35">
      <c r="A14" s="269" t="s">
        <v>224</v>
      </c>
      <c r="B14" s="326">
        <v>6100</v>
      </c>
      <c r="C14" s="327">
        <v>6680</v>
      </c>
      <c r="D14" s="327">
        <v>6955</v>
      </c>
      <c r="E14" s="327">
        <v>6645</v>
      </c>
      <c r="F14" s="327">
        <v>6935</v>
      </c>
      <c r="G14" s="327">
        <v>7165</v>
      </c>
      <c r="H14" s="295">
        <v>0.17</v>
      </c>
      <c r="I14" s="327">
        <v>7530</v>
      </c>
    </row>
    <row r="15" spans="1:9" x14ac:dyDescent="0.35">
      <c r="A15" s="321" t="s">
        <v>225</v>
      </c>
      <c r="B15" s="325">
        <v>7400</v>
      </c>
      <c r="C15" s="325">
        <v>6220</v>
      </c>
      <c r="D15" s="325">
        <v>6280</v>
      </c>
      <c r="E15" s="325">
        <v>6225</v>
      </c>
      <c r="F15" s="325">
        <v>6075</v>
      </c>
      <c r="G15" s="325">
        <v>6020</v>
      </c>
      <c r="H15" s="322">
        <v>-0.19</v>
      </c>
      <c r="I15" s="325">
        <v>6205</v>
      </c>
    </row>
    <row r="16" spans="1:9" x14ac:dyDescent="0.35">
      <c r="A16" s="269" t="s">
        <v>226</v>
      </c>
      <c r="B16" s="326">
        <v>6265</v>
      </c>
      <c r="C16" s="327">
        <v>4155</v>
      </c>
      <c r="D16" s="327">
        <v>3875</v>
      </c>
      <c r="E16" s="327">
        <v>4255</v>
      </c>
      <c r="F16" s="327">
        <v>4690</v>
      </c>
      <c r="G16" s="327">
        <v>4955</v>
      </c>
      <c r="H16" s="295">
        <v>-0.21</v>
      </c>
      <c r="I16" s="327">
        <v>5250</v>
      </c>
    </row>
    <row r="17" spans="1:9" x14ac:dyDescent="0.35">
      <c r="A17" s="321" t="s">
        <v>227</v>
      </c>
      <c r="B17" s="325">
        <v>5910</v>
      </c>
      <c r="C17" s="325">
        <v>4625</v>
      </c>
      <c r="D17" s="325">
        <v>4680</v>
      </c>
      <c r="E17" s="325">
        <v>4595</v>
      </c>
      <c r="F17" s="325">
        <v>4470</v>
      </c>
      <c r="G17" s="325">
        <v>4815</v>
      </c>
      <c r="H17" s="322">
        <v>-0.19</v>
      </c>
      <c r="I17" s="325">
        <v>4910</v>
      </c>
    </row>
    <row r="18" spans="1:9" x14ac:dyDescent="0.35">
      <c r="A18" s="269" t="s">
        <v>228</v>
      </c>
      <c r="B18" s="326">
        <v>5455</v>
      </c>
      <c r="C18" s="327">
        <v>3450</v>
      </c>
      <c r="D18" s="327">
        <v>3435</v>
      </c>
      <c r="E18" s="327">
        <v>3625</v>
      </c>
      <c r="F18" s="327">
        <v>3700</v>
      </c>
      <c r="G18" s="327">
        <v>3630</v>
      </c>
      <c r="H18" s="295">
        <v>-0.34</v>
      </c>
      <c r="I18" s="327">
        <v>3565</v>
      </c>
    </row>
    <row r="19" spans="1:9" ht="15" thickBot="1" x14ac:dyDescent="0.4">
      <c r="A19" s="320" t="s">
        <v>355</v>
      </c>
      <c r="B19" s="328">
        <v>4155</v>
      </c>
      <c r="C19" s="328">
        <v>2625</v>
      </c>
      <c r="D19" s="328">
        <v>2630</v>
      </c>
      <c r="E19" s="328">
        <v>2825</v>
      </c>
      <c r="F19" s="328">
        <v>2835</v>
      </c>
      <c r="G19" s="328">
        <v>2785</v>
      </c>
      <c r="H19" s="322">
        <v>-0.33</v>
      </c>
      <c r="I19" s="328">
        <v>2665</v>
      </c>
    </row>
    <row r="20" spans="1:9" x14ac:dyDescent="0.35">
      <c r="A20" s="269" t="s">
        <v>229</v>
      </c>
      <c r="B20" s="326">
        <v>4270</v>
      </c>
      <c r="C20" s="327">
        <v>3450</v>
      </c>
      <c r="D20" s="327">
        <v>3065</v>
      </c>
      <c r="E20" s="327">
        <v>2875</v>
      </c>
      <c r="F20" s="327">
        <v>2985</v>
      </c>
      <c r="G20" s="327">
        <v>2995</v>
      </c>
      <c r="H20" s="295">
        <v>-0.3</v>
      </c>
      <c r="I20" s="327">
        <v>2935</v>
      </c>
    </row>
    <row r="21" spans="1:9" x14ac:dyDescent="0.35">
      <c r="A21" s="321" t="s">
        <v>230</v>
      </c>
      <c r="B21" s="325">
        <v>1905</v>
      </c>
      <c r="C21" s="325">
        <v>2870</v>
      </c>
      <c r="D21" s="325">
        <v>2235</v>
      </c>
      <c r="E21" s="325">
        <v>2175</v>
      </c>
      <c r="F21" s="325">
        <v>2155</v>
      </c>
      <c r="G21" s="325">
        <v>2300</v>
      </c>
      <c r="H21" s="322">
        <v>0.21</v>
      </c>
      <c r="I21" s="325">
        <v>2525</v>
      </c>
    </row>
    <row r="22" spans="1:9" x14ac:dyDescent="0.35">
      <c r="A22" s="269" t="s">
        <v>231</v>
      </c>
      <c r="B22" s="326">
        <v>2320</v>
      </c>
      <c r="C22" s="327">
        <v>2205</v>
      </c>
      <c r="D22" s="327">
        <v>2195</v>
      </c>
      <c r="E22" s="327">
        <v>2135</v>
      </c>
      <c r="F22" s="327">
        <v>2195</v>
      </c>
      <c r="G22" s="327">
        <v>2185</v>
      </c>
      <c r="H22" s="295">
        <v>-0.06</v>
      </c>
      <c r="I22" s="327">
        <v>2290</v>
      </c>
    </row>
    <row r="23" spans="1:9" ht="25" x14ac:dyDescent="0.35">
      <c r="A23" s="321" t="s">
        <v>232</v>
      </c>
      <c r="B23" s="325">
        <v>2110</v>
      </c>
      <c r="C23" s="325">
        <v>1780</v>
      </c>
      <c r="D23" s="325">
        <v>1835</v>
      </c>
      <c r="E23" s="325">
        <v>1720</v>
      </c>
      <c r="F23" s="325">
        <v>1790</v>
      </c>
      <c r="G23" s="325">
        <v>1990</v>
      </c>
      <c r="H23" s="322">
        <v>-0.06</v>
      </c>
      <c r="I23" s="325">
        <v>2120</v>
      </c>
    </row>
    <row r="24" spans="1:9" ht="25" x14ac:dyDescent="0.35">
      <c r="A24" s="269" t="s">
        <v>233</v>
      </c>
      <c r="B24" s="326">
        <v>1415</v>
      </c>
      <c r="C24" s="327">
        <v>1245</v>
      </c>
      <c r="D24" s="327">
        <v>1190</v>
      </c>
      <c r="E24" s="327">
        <v>1140</v>
      </c>
      <c r="F24" s="327">
        <v>1205</v>
      </c>
      <c r="G24" s="327">
        <v>1150</v>
      </c>
      <c r="H24" s="295">
        <v>-0.19</v>
      </c>
      <c r="I24" s="327">
        <v>1165</v>
      </c>
    </row>
    <row r="25" spans="1:9" x14ac:dyDescent="0.35">
      <c r="A25" s="321" t="s">
        <v>234</v>
      </c>
      <c r="B25" s="325">
        <v>1030</v>
      </c>
      <c r="C25" s="325">
        <v>1055</v>
      </c>
      <c r="D25" s="325">
        <v>1045</v>
      </c>
      <c r="E25" s="325">
        <v>990</v>
      </c>
      <c r="F25" s="325">
        <v>1005</v>
      </c>
      <c r="G25" s="325">
        <v>1075</v>
      </c>
      <c r="H25" s="322">
        <v>0.05</v>
      </c>
      <c r="I25" s="325">
        <v>1080</v>
      </c>
    </row>
    <row r="26" spans="1:9" x14ac:dyDescent="0.35">
      <c r="A26" s="269" t="s">
        <v>235</v>
      </c>
      <c r="B26" s="326">
        <v>1310</v>
      </c>
      <c r="C26" s="327">
        <v>780</v>
      </c>
      <c r="D26" s="327">
        <v>760</v>
      </c>
      <c r="E26" s="327">
        <v>685</v>
      </c>
      <c r="F26" s="327">
        <v>610</v>
      </c>
      <c r="G26" s="327">
        <v>700</v>
      </c>
      <c r="H26" s="295">
        <v>-0.47</v>
      </c>
      <c r="I26" s="327">
        <v>665</v>
      </c>
    </row>
    <row r="27" spans="1:9" ht="25" x14ac:dyDescent="0.35">
      <c r="A27" s="321" t="s">
        <v>236</v>
      </c>
      <c r="B27" s="325">
        <v>1220</v>
      </c>
      <c r="C27" s="325">
        <v>625</v>
      </c>
      <c r="D27" s="325">
        <v>605</v>
      </c>
      <c r="E27" s="325">
        <v>550</v>
      </c>
      <c r="F27" s="325">
        <v>600</v>
      </c>
      <c r="G27" s="325">
        <v>480</v>
      </c>
      <c r="H27" s="322">
        <v>-0.61</v>
      </c>
      <c r="I27" s="325">
        <v>475</v>
      </c>
    </row>
    <row r="28" spans="1:9" x14ac:dyDescent="0.35">
      <c r="A28" s="292" t="s">
        <v>4</v>
      </c>
      <c r="B28" s="329">
        <v>133040</v>
      </c>
      <c r="C28" s="329">
        <v>111465</v>
      </c>
      <c r="D28" s="329">
        <v>108995</v>
      </c>
      <c r="E28" s="329">
        <v>106220</v>
      </c>
      <c r="F28" s="329">
        <v>107520</v>
      </c>
      <c r="G28" s="329">
        <v>110810</v>
      </c>
      <c r="H28" s="323">
        <v>-0.17</v>
      </c>
      <c r="I28" s="329">
        <v>114435</v>
      </c>
    </row>
    <row r="29" spans="1:9" x14ac:dyDescent="0.35">
      <c r="A29" s="290" t="s">
        <v>116</v>
      </c>
      <c r="B29" s="84"/>
      <c r="C29" s="84"/>
      <c r="D29" s="84"/>
      <c r="E29" s="84"/>
      <c r="F29" s="84"/>
      <c r="G29" s="84"/>
      <c r="H29" s="84"/>
      <c r="I29" s="84"/>
    </row>
    <row r="30" spans="1:9" ht="40.15" customHeight="1" x14ac:dyDescent="0.35">
      <c r="A30" s="483" t="s">
        <v>454</v>
      </c>
      <c r="B30" s="483"/>
      <c r="C30" s="483"/>
      <c r="D30" s="483"/>
      <c r="E30" s="483"/>
      <c r="F30" s="483"/>
      <c r="G30" s="483"/>
      <c r="H30" s="483"/>
      <c r="I30" s="483"/>
    </row>
    <row r="31" spans="1:9" ht="16.5" customHeight="1" x14ac:dyDescent="0.35">
      <c r="A31" s="483" t="s">
        <v>412</v>
      </c>
      <c r="B31" s="483"/>
      <c r="C31" s="483"/>
      <c r="D31" s="483"/>
      <c r="E31" s="483"/>
      <c r="F31" s="483"/>
      <c r="G31" s="483"/>
      <c r="H31" s="483"/>
      <c r="I31" s="483"/>
    </row>
    <row r="32" spans="1:9" ht="14.25" customHeight="1" x14ac:dyDescent="0.35">
      <c r="A32" s="483" t="s">
        <v>438</v>
      </c>
      <c r="B32" s="483"/>
      <c r="C32" s="483"/>
      <c r="D32" s="483"/>
      <c r="E32" s="483"/>
      <c r="F32" s="483"/>
      <c r="G32" s="483"/>
      <c r="H32" s="483"/>
      <c r="I32" s="483"/>
    </row>
    <row r="33" spans="1:9" ht="26.5" customHeight="1" x14ac:dyDescent="0.35">
      <c r="A33" s="483" t="s">
        <v>121</v>
      </c>
      <c r="B33" s="483"/>
      <c r="C33" s="483"/>
      <c r="D33" s="483"/>
      <c r="E33" s="483"/>
      <c r="F33" s="483"/>
      <c r="G33" s="483"/>
      <c r="H33" s="483"/>
      <c r="I33" s="483"/>
    </row>
    <row r="34" spans="1:9" s="443" customFormat="1" x14ac:dyDescent="0.35">
      <c r="A34" s="483" t="s">
        <v>409</v>
      </c>
      <c r="B34" s="530"/>
      <c r="C34" s="530"/>
      <c r="D34" s="530"/>
      <c r="E34" s="530"/>
      <c r="F34" s="530"/>
      <c r="G34" s="506"/>
      <c r="H34" s="506"/>
      <c r="I34" s="506"/>
    </row>
    <row r="35" spans="1:9" x14ac:dyDescent="0.35">
      <c r="A35" s="453" t="s">
        <v>437</v>
      </c>
      <c r="B35" s="453"/>
      <c r="C35" s="453"/>
      <c r="D35" s="453"/>
      <c r="E35" s="453"/>
      <c r="F35" s="453"/>
      <c r="G35" s="453"/>
      <c r="H35" s="453"/>
      <c r="I35" s="453"/>
    </row>
    <row r="36" spans="1:9" x14ac:dyDescent="0.35">
      <c r="A36" s="487" t="s">
        <v>117</v>
      </c>
      <c r="B36" s="506"/>
      <c r="C36" s="506"/>
      <c r="D36" s="506"/>
      <c r="E36" s="506"/>
      <c r="F36" s="506"/>
      <c r="G36" s="506"/>
      <c r="H36" s="506"/>
      <c r="I36" s="506"/>
    </row>
    <row r="37" spans="1:9" x14ac:dyDescent="0.35">
      <c r="A37" s="77"/>
    </row>
    <row r="39" spans="1:9" ht="39.75" customHeight="1" thickBot="1" x14ac:dyDescent="0.4">
      <c r="A39" s="102" t="s">
        <v>501</v>
      </c>
    </row>
    <row r="40" spans="1:9" ht="15" thickBot="1" x14ac:dyDescent="0.4">
      <c r="A40" s="160" t="s">
        <v>30</v>
      </c>
      <c r="B40" s="447" t="s">
        <v>152</v>
      </c>
      <c r="C40" s="128" t="s">
        <v>165</v>
      </c>
      <c r="D40" s="128" t="s">
        <v>166</v>
      </c>
      <c r="E40" s="128" t="s">
        <v>167</v>
      </c>
      <c r="F40" s="128" t="s">
        <v>168</v>
      </c>
      <c r="G40" s="128" t="s">
        <v>169</v>
      </c>
      <c r="H40" s="116" t="s">
        <v>337</v>
      </c>
      <c r="I40" s="128" t="s">
        <v>215</v>
      </c>
    </row>
    <row r="41" spans="1:9" ht="15" thickBot="1" x14ac:dyDescent="0.4">
      <c r="A41" s="321" t="s">
        <v>218</v>
      </c>
      <c r="B41" s="53">
        <v>12.1</v>
      </c>
      <c r="C41" s="53">
        <v>8.8000000000000007</v>
      </c>
      <c r="D41" s="53">
        <v>8.5</v>
      </c>
      <c r="E41" s="53">
        <v>7.6</v>
      </c>
      <c r="F41" s="53">
        <v>7.8</v>
      </c>
      <c r="G41" s="53">
        <v>7.5</v>
      </c>
      <c r="H41" s="173">
        <v>-0.38</v>
      </c>
      <c r="I41" s="53">
        <v>8.1</v>
      </c>
    </row>
    <row r="42" spans="1:9" ht="15" thickBot="1" x14ac:dyDescent="0.4">
      <c r="A42" s="269" t="s">
        <v>219</v>
      </c>
      <c r="B42" s="317">
        <v>13.5</v>
      </c>
      <c r="C42" s="55">
        <v>7.7</v>
      </c>
      <c r="D42" s="55">
        <v>8</v>
      </c>
      <c r="E42" s="55">
        <v>8.3000000000000007</v>
      </c>
      <c r="F42" s="55">
        <v>8</v>
      </c>
      <c r="G42" s="55">
        <v>7.7</v>
      </c>
      <c r="H42" s="174">
        <v>-0.43</v>
      </c>
      <c r="I42" s="55">
        <v>7.6</v>
      </c>
    </row>
    <row r="43" spans="1:9" ht="15" thickBot="1" x14ac:dyDescent="0.4">
      <c r="A43" s="321" t="s">
        <v>220</v>
      </c>
      <c r="B43" s="53">
        <v>13.9</v>
      </c>
      <c r="C43" s="53">
        <v>8.6999999999999993</v>
      </c>
      <c r="D43" s="53">
        <v>8.6999999999999993</v>
      </c>
      <c r="E43" s="53">
        <v>8.6999999999999993</v>
      </c>
      <c r="F43" s="53">
        <v>8.1999999999999993</v>
      </c>
      <c r="G43" s="53">
        <v>8.3000000000000007</v>
      </c>
      <c r="H43" s="173">
        <v>-0.4</v>
      </c>
      <c r="I43" s="53">
        <v>8.4</v>
      </c>
    </row>
    <row r="44" spans="1:9" ht="15" thickBot="1" x14ac:dyDescent="0.4">
      <c r="A44" s="269" t="s">
        <v>221</v>
      </c>
      <c r="B44" s="317">
        <v>14.9</v>
      </c>
      <c r="C44" s="55">
        <v>9.4</v>
      </c>
      <c r="D44" s="55">
        <v>8.5</v>
      </c>
      <c r="E44" s="55">
        <v>8</v>
      </c>
      <c r="F44" s="55">
        <v>8.4</v>
      </c>
      <c r="G44" s="55">
        <v>8</v>
      </c>
      <c r="H44" s="174">
        <v>-0.46</v>
      </c>
      <c r="I44" s="55">
        <v>8.1999999999999993</v>
      </c>
    </row>
    <row r="45" spans="1:9" ht="15" thickBot="1" x14ac:dyDescent="0.4">
      <c r="A45" s="125" t="s">
        <v>354</v>
      </c>
      <c r="B45" s="53">
        <v>16.2</v>
      </c>
      <c r="C45" s="53">
        <v>12</v>
      </c>
      <c r="D45" s="53">
        <v>10.199999999999999</v>
      </c>
      <c r="E45" s="53">
        <v>9.6999999999999993</v>
      </c>
      <c r="F45" s="53">
        <v>10.199999999999999</v>
      </c>
      <c r="G45" s="53">
        <v>9.1</v>
      </c>
      <c r="H45" s="173">
        <v>-0.44</v>
      </c>
      <c r="I45" s="53">
        <v>9.4</v>
      </c>
    </row>
    <row r="46" spans="1:9" ht="15" thickBot="1" x14ac:dyDescent="0.4">
      <c r="A46" s="269" t="s">
        <v>222</v>
      </c>
      <c r="B46" s="317">
        <v>8.8000000000000007</v>
      </c>
      <c r="C46" s="55">
        <v>5.4</v>
      </c>
      <c r="D46" s="55">
        <v>5.2</v>
      </c>
      <c r="E46" s="55">
        <v>5.0999999999999996</v>
      </c>
      <c r="F46" s="55">
        <v>5</v>
      </c>
      <c r="G46" s="55">
        <v>4.8</v>
      </c>
      <c r="H46" s="174">
        <v>-0.45</v>
      </c>
      <c r="I46" s="55">
        <v>5</v>
      </c>
    </row>
    <row r="47" spans="1:9" ht="16.5" customHeight="1" thickBot="1" x14ac:dyDescent="0.4">
      <c r="A47" s="321" t="s">
        <v>223</v>
      </c>
      <c r="B47" s="53">
        <v>8.8000000000000007</v>
      </c>
      <c r="C47" s="53">
        <v>7.3</v>
      </c>
      <c r="D47" s="53">
        <v>7</v>
      </c>
      <c r="E47" s="53">
        <v>6.5</v>
      </c>
      <c r="F47" s="53">
        <v>6.2</v>
      </c>
      <c r="G47" s="53">
        <v>6.6</v>
      </c>
      <c r="H47" s="173">
        <v>-0.25</v>
      </c>
      <c r="I47" s="53">
        <v>6.1</v>
      </c>
    </row>
    <row r="48" spans="1:9" ht="15" thickBot="1" x14ac:dyDescent="0.4">
      <c r="A48" s="269" t="s">
        <v>224</v>
      </c>
      <c r="B48" s="317">
        <v>5.5</v>
      </c>
      <c r="C48" s="55">
        <v>4.5999999999999996</v>
      </c>
      <c r="D48" s="55">
        <v>4.7</v>
      </c>
      <c r="E48" s="55">
        <v>4.5</v>
      </c>
      <c r="F48" s="55">
        <v>4.5</v>
      </c>
      <c r="G48" s="55">
        <v>4.5</v>
      </c>
      <c r="H48" s="174">
        <v>-0.19</v>
      </c>
      <c r="I48" s="55">
        <v>4.5999999999999996</v>
      </c>
    </row>
    <row r="49" spans="1:9" ht="15" thickBot="1" x14ac:dyDescent="0.4">
      <c r="A49" s="321" t="s">
        <v>225</v>
      </c>
      <c r="B49" s="53">
        <v>8.9</v>
      </c>
      <c r="C49" s="53">
        <v>6.4</v>
      </c>
      <c r="D49" s="53">
        <v>6</v>
      </c>
      <c r="E49" s="53">
        <v>6</v>
      </c>
      <c r="F49" s="53">
        <v>5.5</v>
      </c>
      <c r="G49" s="53">
        <v>5.3</v>
      </c>
      <c r="H49" s="173">
        <v>-0.41</v>
      </c>
      <c r="I49" s="53">
        <v>5.5</v>
      </c>
    </row>
    <row r="50" spans="1:9" ht="15" thickBot="1" x14ac:dyDescent="0.4">
      <c r="A50" s="269" t="s">
        <v>226</v>
      </c>
      <c r="B50" s="317">
        <v>11.6</v>
      </c>
      <c r="C50" s="55">
        <v>6</v>
      </c>
      <c r="D50" s="55">
        <v>5.6</v>
      </c>
      <c r="E50" s="55">
        <v>5.8</v>
      </c>
      <c r="F50" s="55">
        <v>6.3</v>
      </c>
      <c r="G50" s="55">
        <v>6.9</v>
      </c>
      <c r="H50" s="174">
        <v>-0.41</v>
      </c>
      <c r="I50" s="55">
        <v>7</v>
      </c>
    </row>
    <row r="51" spans="1:9" ht="15" thickBot="1" x14ac:dyDescent="0.4">
      <c r="A51" s="321" t="s">
        <v>227</v>
      </c>
      <c r="B51" s="53">
        <v>8.1999999999999993</v>
      </c>
      <c r="C51" s="53">
        <v>6.5</v>
      </c>
      <c r="D51" s="53">
        <v>6.5</v>
      </c>
      <c r="E51" s="53">
        <v>6.8</v>
      </c>
      <c r="F51" s="53">
        <v>6.8</v>
      </c>
      <c r="G51" s="53">
        <v>7.2</v>
      </c>
      <c r="H51" s="173">
        <v>-0.13</v>
      </c>
      <c r="I51" s="53">
        <v>7</v>
      </c>
    </row>
    <row r="52" spans="1:9" ht="15" thickBot="1" x14ac:dyDescent="0.4">
      <c r="A52" s="269" t="s">
        <v>228</v>
      </c>
      <c r="B52" s="317">
        <v>14.3</v>
      </c>
      <c r="C52" s="55">
        <v>8.8000000000000007</v>
      </c>
      <c r="D52" s="55">
        <v>9.8000000000000007</v>
      </c>
      <c r="E52" s="55">
        <v>9.3000000000000007</v>
      </c>
      <c r="F52" s="55">
        <v>9.5</v>
      </c>
      <c r="G52" s="55">
        <v>8.8000000000000007</v>
      </c>
      <c r="H52" s="174">
        <v>-0.39</v>
      </c>
      <c r="I52" s="55">
        <v>9.1999999999999993</v>
      </c>
    </row>
    <row r="53" spans="1:9" ht="15" thickBot="1" x14ac:dyDescent="0.4">
      <c r="A53" s="320" t="s">
        <v>355</v>
      </c>
      <c r="B53" s="53">
        <v>13.6</v>
      </c>
      <c r="C53" s="53">
        <v>8</v>
      </c>
      <c r="D53" s="53">
        <v>9</v>
      </c>
      <c r="E53" s="53">
        <v>8.6</v>
      </c>
      <c r="F53" s="53">
        <v>9.5</v>
      </c>
      <c r="G53" s="53">
        <v>8.4</v>
      </c>
      <c r="H53" s="173">
        <v>-0.38</v>
      </c>
      <c r="I53" s="53">
        <v>8.4</v>
      </c>
    </row>
    <row r="54" spans="1:9" ht="15" thickBot="1" x14ac:dyDescent="0.4">
      <c r="A54" s="269" t="s">
        <v>229</v>
      </c>
      <c r="B54" s="317">
        <v>7.8</v>
      </c>
      <c r="C54" s="55">
        <v>5</v>
      </c>
      <c r="D54" s="55">
        <v>4.5999999999999996</v>
      </c>
      <c r="E54" s="55">
        <v>4.4000000000000004</v>
      </c>
      <c r="F54" s="55">
        <v>4.4000000000000004</v>
      </c>
      <c r="G54" s="55">
        <v>4.4000000000000004</v>
      </c>
      <c r="H54" s="174">
        <v>-0.44</v>
      </c>
      <c r="I54" s="55">
        <v>4.2</v>
      </c>
    </row>
    <row r="55" spans="1:9" ht="15" thickBot="1" x14ac:dyDescent="0.4">
      <c r="A55" s="321" t="s">
        <v>230</v>
      </c>
      <c r="B55" s="53">
        <v>10.8</v>
      </c>
      <c r="C55" s="53">
        <v>4.9000000000000004</v>
      </c>
      <c r="D55" s="53">
        <v>4.5999999999999996</v>
      </c>
      <c r="E55" s="53">
        <v>4.4000000000000004</v>
      </c>
      <c r="F55" s="53">
        <v>4.5</v>
      </c>
      <c r="G55" s="53">
        <v>4.5999999999999996</v>
      </c>
      <c r="H55" s="173">
        <v>-0.56999999999999995</v>
      </c>
      <c r="I55" s="53">
        <v>4.8</v>
      </c>
    </row>
    <row r="56" spans="1:9" ht="15" thickBot="1" x14ac:dyDescent="0.4">
      <c r="A56" s="269" t="s">
        <v>231</v>
      </c>
      <c r="B56" s="317">
        <v>13.7</v>
      </c>
      <c r="C56" s="55">
        <v>8.9</v>
      </c>
      <c r="D56" s="55">
        <v>7.7</v>
      </c>
      <c r="E56" s="55">
        <v>7.1</v>
      </c>
      <c r="F56" s="55">
        <v>8</v>
      </c>
      <c r="G56" s="55">
        <v>7</v>
      </c>
      <c r="H56" s="174">
        <v>-0.49</v>
      </c>
      <c r="I56" s="55">
        <v>7.4</v>
      </c>
    </row>
    <row r="57" spans="1:9" ht="25" x14ac:dyDescent="0.35">
      <c r="A57" s="321" t="s">
        <v>232</v>
      </c>
      <c r="B57" s="143">
        <v>2</v>
      </c>
      <c r="C57" s="143">
        <v>1.2</v>
      </c>
      <c r="D57" s="143">
        <v>1.1000000000000001</v>
      </c>
      <c r="E57" s="143">
        <v>1</v>
      </c>
      <c r="F57" s="143">
        <v>1.1000000000000001</v>
      </c>
      <c r="G57" s="143">
        <v>1.2</v>
      </c>
      <c r="H57" s="318">
        <v>-0.41</v>
      </c>
      <c r="I57" s="143">
        <v>1.2</v>
      </c>
    </row>
    <row r="58" spans="1:9" ht="25.5" thickBot="1" x14ac:dyDescent="0.4">
      <c r="A58" s="269" t="s">
        <v>233</v>
      </c>
      <c r="B58" s="317">
        <v>9.3000000000000007</v>
      </c>
      <c r="C58" s="55">
        <v>4.4000000000000004</v>
      </c>
      <c r="D58" s="55">
        <v>4.4000000000000004</v>
      </c>
      <c r="E58" s="55">
        <v>4.0999999999999996</v>
      </c>
      <c r="F58" s="55">
        <v>4.5</v>
      </c>
      <c r="G58" s="55">
        <v>4</v>
      </c>
      <c r="H58" s="174">
        <v>-0.56999999999999995</v>
      </c>
      <c r="I58" s="55">
        <v>3.9</v>
      </c>
    </row>
    <row r="59" spans="1:9" ht="25.5" thickBot="1" x14ac:dyDescent="0.4">
      <c r="A59" s="321" t="s">
        <v>335</v>
      </c>
      <c r="B59" s="53">
        <v>4.5999999999999996</v>
      </c>
      <c r="C59" s="53">
        <v>3</v>
      </c>
      <c r="D59" s="53">
        <v>2.8</v>
      </c>
      <c r="E59" s="53">
        <v>2.7</v>
      </c>
      <c r="F59" s="53">
        <v>2.8</v>
      </c>
      <c r="G59" s="53">
        <v>2.9</v>
      </c>
      <c r="H59" s="173">
        <v>-0.36</v>
      </c>
      <c r="I59" s="53">
        <v>3</v>
      </c>
    </row>
    <row r="60" spans="1:9" ht="25.5" thickBot="1" x14ac:dyDescent="0.4">
      <c r="A60" s="269" t="s">
        <v>336</v>
      </c>
      <c r="B60" s="317">
        <v>2.2000000000000002</v>
      </c>
      <c r="C60" s="55">
        <v>1</v>
      </c>
      <c r="D60" s="55">
        <v>1</v>
      </c>
      <c r="E60" s="55">
        <v>0.9</v>
      </c>
      <c r="F60" s="55">
        <v>0.8</v>
      </c>
      <c r="G60" s="55">
        <v>0.9</v>
      </c>
      <c r="H60" s="174">
        <v>-0.57999999999999996</v>
      </c>
      <c r="I60" s="55">
        <v>0.9</v>
      </c>
    </row>
    <row r="61" spans="1:9" ht="25.5" thickBot="1" x14ac:dyDescent="0.4">
      <c r="A61" s="321" t="s">
        <v>236</v>
      </c>
      <c r="B61" s="53">
        <v>3.1</v>
      </c>
      <c r="C61" s="53">
        <v>1.8</v>
      </c>
      <c r="D61" s="53">
        <v>1.6</v>
      </c>
      <c r="E61" s="53">
        <v>1.5</v>
      </c>
      <c r="F61" s="53">
        <v>1.7</v>
      </c>
      <c r="G61" s="53">
        <v>1.3</v>
      </c>
      <c r="H61" s="173">
        <v>-0.57999999999999996</v>
      </c>
      <c r="I61" s="53">
        <v>1.3</v>
      </c>
    </row>
    <row r="62" spans="1:9" ht="15" thickBot="1" x14ac:dyDescent="0.4">
      <c r="A62" s="324" t="s">
        <v>4</v>
      </c>
      <c r="B62" s="52">
        <v>9.5</v>
      </c>
      <c r="C62" s="52">
        <v>6.2</v>
      </c>
      <c r="D62" s="52">
        <v>5.9</v>
      </c>
      <c r="E62" s="52">
        <v>5.7</v>
      </c>
      <c r="F62" s="52">
        <v>5.7</v>
      </c>
      <c r="G62" s="52">
        <v>5.7</v>
      </c>
      <c r="H62" s="127">
        <v>-0.4</v>
      </c>
      <c r="I62" s="52">
        <v>5.7</v>
      </c>
    </row>
    <row r="63" spans="1:9" ht="15" customHeight="1" x14ac:dyDescent="0.35">
      <c r="A63" s="290" t="s">
        <v>116</v>
      </c>
      <c r="B63" s="84"/>
      <c r="C63" s="84"/>
      <c r="D63" s="84"/>
      <c r="E63" s="84"/>
      <c r="F63" s="84"/>
      <c r="G63" s="84"/>
      <c r="H63" s="84"/>
      <c r="I63" s="84"/>
    </row>
    <row r="64" spans="1:9" x14ac:dyDescent="0.35">
      <c r="A64" s="483" t="s">
        <v>411</v>
      </c>
      <c r="B64" s="483"/>
      <c r="C64" s="483"/>
      <c r="D64" s="483"/>
      <c r="E64" s="483"/>
      <c r="F64" s="483"/>
      <c r="G64" s="483"/>
      <c r="H64" s="483"/>
      <c r="I64" s="483"/>
    </row>
    <row r="65" spans="1:9" ht="17.25" customHeight="1" x14ac:dyDescent="0.35">
      <c r="A65" s="483" t="s">
        <v>419</v>
      </c>
      <c r="B65" s="483"/>
      <c r="C65" s="483"/>
      <c r="D65" s="483"/>
      <c r="E65" s="483"/>
      <c r="F65" s="483"/>
      <c r="G65" s="483"/>
      <c r="H65" s="483"/>
      <c r="I65" s="483"/>
    </row>
    <row r="66" spans="1:9" s="443" customFormat="1" ht="25.5" customHeight="1" x14ac:dyDescent="0.35">
      <c r="A66" s="483" t="s">
        <v>119</v>
      </c>
      <c r="B66" s="483"/>
      <c r="C66" s="483"/>
      <c r="D66" s="483"/>
      <c r="E66" s="483"/>
      <c r="F66" s="483"/>
      <c r="G66" s="483"/>
      <c r="H66" s="483"/>
      <c r="I66" s="483"/>
    </row>
    <row r="67" spans="1:9" s="456" customFormat="1" x14ac:dyDescent="0.35">
      <c r="A67" s="453" t="s">
        <v>482</v>
      </c>
      <c r="B67" s="457"/>
      <c r="C67" s="457"/>
      <c r="D67" s="457"/>
      <c r="E67" s="457"/>
      <c r="F67" s="457"/>
      <c r="G67" s="455"/>
      <c r="H67" s="455"/>
      <c r="I67" s="455"/>
    </row>
    <row r="68" spans="1:9" s="456" customFormat="1" x14ac:dyDescent="0.35">
      <c r="A68" s="453" t="s">
        <v>463</v>
      </c>
      <c r="B68" s="457"/>
      <c r="C68" s="457"/>
      <c r="D68" s="457"/>
      <c r="E68" s="457"/>
      <c r="F68" s="457"/>
      <c r="G68" s="455"/>
      <c r="H68" s="455"/>
      <c r="I68" s="455"/>
    </row>
    <row r="69" spans="1:9" s="472" customFormat="1" x14ac:dyDescent="0.35">
      <c r="A69" s="483" t="s">
        <v>410</v>
      </c>
      <c r="B69" s="530"/>
      <c r="C69" s="530"/>
      <c r="D69" s="530"/>
      <c r="E69" s="530"/>
      <c r="F69" s="530"/>
      <c r="G69" s="506"/>
      <c r="H69" s="506"/>
      <c r="I69" s="506"/>
    </row>
    <row r="70" spans="1:9" x14ac:dyDescent="0.35">
      <c r="A70" s="487" t="s">
        <v>117</v>
      </c>
      <c r="B70" s="487"/>
      <c r="C70" s="487"/>
      <c r="D70" s="487"/>
      <c r="E70" s="487"/>
      <c r="F70" s="487"/>
      <c r="G70" s="487"/>
      <c r="H70" s="487"/>
      <c r="I70" s="487"/>
    </row>
    <row r="71" spans="1:9" x14ac:dyDescent="0.35">
      <c r="A71" s="77"/>
    </row>
    <row r="73" spans="1:9" ht="15" thickBot="1" x14ac:dyDescent="0.4">
      <c r="A73" s="102" t="s">
        <v>502</v>
      </c>
      <c r="B73" s="162"/>
      <c r="C73" s="162"/>
      <c r="D73" s="162"/>
      <c r="E73" s="162"/>
      <c r="F73" s="162"/>
      <c r="G73" s="162"/>
      <c r="H73" s="163"/>
      <c r="I73" s="162"/>
    </row>
    <row r="74" spans="1:9" ht="15" thickBot="1" x14ac:dyDescent="0.4">
      <c r="A74" s="160" t="s">
        <v>30</v>
      </c>
      <c r="B74" s="447" t="s">
        <v>152</v>
      </c>
      <c r="C74" s="128" t="s">
        <v>165</v>
      </c>
      <c r="D74" s="128" t="s">
        <v>166</v>
      </c>
      <c r="E74" s="128" t="s">
        <v>167</v>
      </c>
      <c r="F74" s="128" t="s">
        <v>168</v>
      </c>
      <c r="G74" s="128" t="s">
        <v>169</v>
      </c>
      <c r="H74" s="116" t="s">
        <v>337</v>
      </c>
      <c r="I74" s="128" t="s">
        <v>215</v>
      </c>
    </row>
    <row r="75" spans="1:9" ht="15" thickBot="1" x14ac:dyDescent="0.4">
      <c r="A75" s="321" t="s">
        <v>228</v>
      </c>
      <c r="B75" s="53">
        <v>27.8</v>
      </c>
      <c r="C75" s="53">
        <v>17.7</v>
      </c>
      <c r="D75" s="53">
        <v>18.899999999999999</v>
      </c>
      <c r="E75" s="53">
        <v>18.399999999999999</v>
      </c>
      <c r="F75" s="53">
        <v>18.8</v>
      </c>
      <c r="G75" s="53">
        <v>17</v>
      </c>
      <c r="H75" s="173">
        <v>-0.39</v>
      </c>
      <c r="I75" s="53">
        <v>17.2</v>
      </c>
    </row>
    <row r="76" spans="1:9" ht="15" thickBot="1" x14ac:dyDescent="0.4">
      <c r="A76" s="269" t="s">
        <v>355</v>
      </c>
      <c r="B76" s="317">
        <v>26.1</v>
      </c>
      <c r="C76" s="55">
        <v>16.3</v>
      </c>
      <c r="D76" s="55">
        <v>17.399999999999999</v>
      </c>
      <c r="E76" s="55">
        <v>17.100000000000001</v>
      </c>
      <c r="F76" s="55">
        <v>18.7</v>
      </c>
      <c r="G76" s="55">
        <v>16.3</v>
      </c>
      <c r="H76" s="174">
        <v>-0.38</v>
      </c>
      <c r="I76" s="55">
        <v>15.7</v>
      </c>
    </row>
    <row r="77" spans="1:9" ht="15" thickBot="1" x14ac:dyDescent="0.4">
      <c r="A77" s="321" t="s">
        <v>220</v>
      </c>
      <c r="B77" s="53">
        <v>27.3</v>
      </c>
      <c r="C77" s="53">
        <v>16.2</v>
      </c>
      <c r="D77" s="53">
        <v>16.3</v>
      </c>
      <c r="E77" s="53">
        <v>16.100000000000001</v>
      </c>
      <c r="F77" s="53">
        <v>15.5</v>
      </c>
      <c r="G77" s="53">
        <v>15.7</v>
      </c>
      <c r="H77" s="173">
        <v>-0.42</v>
      </c>
      <c r="I77" s="53">
        <v>15.7</v>
      </c>
    </row>
    <row r="78" spans="1:9" ht="15" thickBot="1" x14ac:dyDescent="0.4">
      <c r="A78" s="269" t="s">
        <v>219</v>
      </c>
      <c r="B78" s="317">
        <v>27.7</v>
      </c>
      <c r="C78" s="55">
        <v>15.7</v>
      </c>
      <c r="D78" s="55">
        <v>15.9</v>
      </c>
      <c r="E78" s="55">
        <v>16.5</v>
      </c>
      <c r="F78" s="55">
        <v>15.9</v>
      </c>
      <c r="G78" s="55">
        <v>15.3</v>
      </c>
      <c r="H78" s="174">
        <v>-0.45</v>
      </c>
      <c r="I78" s="55">
        <v>15.2</v>
      </c>
    </row>
    <row r="79" spans="1:9" ht="15" thickBot="1" x14ac:dyDescent="0.4">
      <c r="A79" s="125" t="s">
        <v>221</v>
      </c>
      <c r="B79" s="53">
        <v>29.3</v>
      </c>
      <c r="C79" s="53">
        <v>17.7</v>
      </c>
      <c r="D79" s="53">
        <v>16.3</v>
      </c>
      <c r="E79" s="53">
        <v>15.1</v>
      </c>
      <c r="F79" s="53">
        <v>15.6</v>
      </c>
      <c r="G79" s="53">
        <v>15.3</v>
      </c>
      <c r="H79" s="173">
        <v>-0.48</v>
      </c>
      <c r="I79" s="53">
        <v>15.2</v>
      </c>
    </row>
    <row r="80" spans="1:9" ht="15" thickBot="1" x14ac:dyDescent="0.4">
      <c r="A80" s="269" t="s">
        <v>354</v>
      </c>
      <c r="B80" s="317">
        <v>34.6</v>
      </c>
      <c r="C80" s="55">
        <v>24.6</v>
      </c>
      <c r="D80" s="55">
        <v>20.8</v>
      </c>
      <c r="E80" s="55">
        <v>19.8</v>
      </c>
      <c r="F80" s="55">
        <v>20.9</v>
      </c>
      <c r="G80" s="55">
        <v>18.600000000000001</v>
      </c>
      <c r="H80" s="174">
        <v>-0.46</v>
      </c>
      <c r="I80" s="55">
        <v>18.5</v>
      </c>
    </row>
    <row r="81" spans="1:9" ht="15" thickBot="1" x14ac:dyDescent="0.4">
      <c r="A81" s="321" t="s">
        <v>227</v>
      </c>
      <c r="B81" s="53">
        <v>16.2</v>
      </c>
      <c r="C81" s="53">
        <v>12.3</v>
      </c>
      <c r="D81" s="53">
        <v>12.5</v>
      </c>
      <c r="E81" s="53">
        <v>12.7</v>
      </c>
      <c r="F81" s="53">
        <v>12.8</v>
      </c>
      <c r="G81" s="53">
        <v>13.7</v>
      </c>
      <c r="H81" s="173">
        <v>-0.15</v>
      </c>
      <c r="I81" s="53">
        <v>13.1</v>
      </c>
    </row>
    <row r="82" spans="1:9" ht="15" thickBot="1" x14ac:dyDescent="0.4">
      <c r="A82" s="269" t="s">
        <v>218</v>
      </c>
      <c r="B82" s="317">
        <v>17.899999999999999</v>
      </c>
      <c r="C82" s="55">
        <v>12.7</v>
      </c>
      <c r="D82" s="55">
        <v>12.1</v>
      </c>
      <c r="E82" s="55">
        <v>11</v>
      </c>
      <c r="F82" s="55">
        <v>11.2</v>
      </c>
      <c r="G82" s="55">
        <v>10.9</v>
      </c>
      <c r="H82" s="174">
        <v>-0.39</v>
      </c>
      <c r="I82" s="55">
        <v>11.6</v>
      </c>
    </row>
    <row r="83" spans="1:9" ht="15" thickBot="1" x14ac:dyDescent="0.4">
      <c r="A83" s="321" t="s">
        <v>226</v>
      </c>
      <c r="B83" s="53">
        <v>19.2</v>
      </c>
      <c r="C83" s="53">
        <v>9.6999999999999993</v>
      </c>
      <c r="D83" s="53">
        <v>9.1</v>
      </c>
      <c r="E83" s="53">
        <v>9.3000000000000007</v>
      </c>
      <c r="F83" s="53">
        <v>10</v>
      </c>
      <c r="G83" s="53">
        <v>11</v>
      </c>
      <c r="H83" s="173">
        <v>-0.43</v>
      </c>
      <c r="I83" s="53">
        <v>11</v>
      </c>
    </row>
    <row r="84" spans="1:9" ht="15" thickBot="1" x14ac:dyDescent="0.4">
      <c r="A84" s="269" t="s">
        <v>230</v>
      </c>
      <c r="B84" s="317">
        <v>25.2</v>
      </c>
      <c r="C84" s="55">
        <v>11.1</v>
      </c>
      <c r="D84" s="55">
        <v>10.199999999999999</v>
      </c>
      <c r="E84" s="55">
        <v>9.9</v>
      </c>
      <c r="F84" s="55">
        <v>9.9</v>
      </c>
      <c r="G84" s="55">
        <v>10.4</v>
      </c>
      <c r="H84" s="174">
        <v>-0.59</v>
      </c>
      <c r="I84" s="55">
        <v>10.5</v>
      </c>
    </row>
    <row r="85" spans="1:9" ht="15" thickBot="1" x14ac:dyDescent="0.4">
      <c r="A85" s="321" t="s">
        <v>223</v>
      </c>
      <c r="B85" s="53">
        <v>15.5</v>
      </c>
      <c r="C85" s="53">
        <v>12.2</v>
      </c>
      <c r="D85" s="53">
        <v>11.6</v>
      </c>
      <c r="E85" s="53">
        <v>10.8</v>
      </c>
      <c r="F85" s="53">
        <v>10.199999999999999</v>
      </c>
      <c r="G85" s="53">
        <v>11.1</v>
      </c>
      <c r="H85" s="173">
        <v>-0.28000000000000003</v>
      </c>
      <c r="I85" s="53">
        <v>10.199999999999999</v>
      </c>
    </row>
    <row r="86" spans="1:9" ht="15" thickBot="1" x14ac:dyDescent="0.4">
      <c r="A86" s="269" t="s">
        <v>231</v>
      </c>
      <c r="B86" s="317">
        <v>18.600000000000001</v>
      </c>
      <c r="C86" s="55">
        <v>11.6</v>
      </c>
      <c r="D86" s="55">
        <v>9.6999999999999993</v>
      </c>
      <c r="E86" s="55">
        <v>9.6999999999999993</v>
      </c>
      <c r="F86" s="55">
        <v>10.199999999999999</v>
      </c>
      <c r="G86" s="55">
        <v>8.9</v>
      </c>
      <c r="H86" s="174">
        <v>-0.52</v>
      </c>
      <c r="I86" s="55">
        <v>9.3000000000000007</v>
      </c>
    </row>
    <row r="87" spans="1:9" ht="25.5" thickBot="1" x14ac:dyDescent="0.4">
      <c r="A87" s="320" t="s">
        <v>233</v>
      </c>
      <c r="B87" s="53">
        <v>17.8</v>
      </c>
      <c r="C87" s="53">
        <v>8.4</v>
      </c>
      <c r="D87" s="53">
        <v>8.5</v>
      </c>
      <c r="E87" s="53">
        <v>8.1</v>
      </c>
      <c r="F87" s="53">
        <v>8.8000000000000007</v>
      </c>
      <c r="G87" s="53">
        <v>7.8</v>
      </c>
      <c r="H87" s="173">
        <v>-0.56000000000000005</v>
      </c>
      <c r="I87" s="53">
        <v>7.6</v>
      </c>
    </row>
    <row r="88" spans="1:9" ht="15" thickBot="1" x14ac:dyDescent="0.4">
      <c r="A88" s="269" t="s">
        <v>224</v>
      </c>
      <c r="B88" s="317">
        <v>9.1</v>
      </c>
      <c r="C88" s="55">
        <v>7.2</v>
      </c>
      <c r="D88" s="55">
        <v>7.3</v>
      </c>
      <c r="E88" s="55">
        <v>6.8</v>
      </c>
      <c r="F88" s="55">
        <v>6.9</v>
      </c>
      <c r="G88" s="55">
        <v>6.8</v>
      </c>
      <c r="H88" s="174">
        <v>-0.25</v>
      </c>
      <c r="I88" s="55">
        <v>7.1</v>
      </c>
    </row>
    <row r="89" spans="1:9" ht="15" thickBot="1" x14ac:dyDescent="0.4">
      <c r="A89" s="321" t="s">
        <v>229</v>
      </c>
      <c r="B89" s="53">
        <v>13.7</v>
      </c>
      <c r="C89" s="53">
        <v>8.6999999999999993</v>
      </c>
      <c r="D89" s="53">
        <v>7.8</v>
      </c>
      <c r="E89" s="53">
        <v>7.6</v>
      </c>
      <c r="F89" s="53">
        <v>7.3</v>
      </c>
      <c r="G89" s="53">
        <v>7.4</v>
      </c>
      <c r="H89" s="173">
        <v>-0.46</v>
      </c>
      <c r="I89" s="53">
        <v>7</v>
      </c>
    </row>
    <row r="90" spans="1:9" ht="15" thickBot="1" x14ac:dyDescent="0.4">
      <c r="A90" s="269" t="s">
        <v>222</v>
      </c>
      <c r="B90" s="317">
        <v>12.2</v>
      </c>
      <c r="C90" s="55">
        <v>7.5</v>
      </c>
      <c r="D90" s="55">
        <v>7.3</v>
      </c>
      <c r="E90" s="55">
        <v>7.1</v>
      </c>
      <c r="F90" s="55">
        <v>7</v>
      </c>
      <c r="G90" s="55">
        <v>6.7</v>
      </c>
      <c r="H90" s="174">
        <v>-0.45</v>
      </c>
      <c r="I90" s="55">
        <v>6.9</v>
      </c>
    </row>
    <row r="91" spans="1:9" x14ac:dyDescent="0.35">
      <c r="A91" s="321" t="s">
        <v>225</v>
      </c>
      <c r="B91" s="143">
        <v>11.9</v>
      </c>
      <c r="C91" s="143">
        <v>8.3000000000000007</v>
      </c>
      <c r="D91" s="143">
        <v>7.6</v>
      </c>
      <c r="E91" s="143">
        <v>7.4</v>
      </c>
      <c r="F91" s="143">
        <v>7</v>
      </c>
      <c r="G91" s="143">
        <v>6.6</v>
      </c>
      <c r="H91" s="318">
        <v>-0.45</v>
      </c>
      <c r="I91" s="143">
        <v>6.8</v>
      </c>
    </row>
    <row r="92" spans="1:9" ht="15" thickBot="1" x14ac:dyDescent="0.4">
      <c r="A92" s="269" t="s">
        <v>234</v>
      </c>
      <c r="B92" s="317">
        <v>8.8000000000000007</v>
      </c>
      <c r="C92" s="55">
        <v>5.5</v>
      </c>
      <c r="D92" s="55">
        <v>5.2</v>
      </c>
      <c r="E92" s="55">
        <v>4.9000000000000004</v>
      </c>
      <c r="F92" s="55">
        <v>5</v>
      </c>
      <c r="G92" s="55">
        <v>5.3</v>
      </c>
      <c r="H92" s="174">
        <v>-0.4</v>
      </c>
      <c r="I92" s="55">
        <v>5.3</v>
      </c>
    </row>
    <row r="93" spans="1:9" ht="25.5" thickBot="1" x14ac:dyDescent="0.4">
      <c r="A93" s="321" t="s">
        <v>236</v>
      </c>
      <c r="B93" s="53">
        <v>5.4</v>
      </c>
      <c r="C93" s="53">
        <v>3.2</v>
      </c>
      <c r="D93" s="53">
        <v>2.9</v>
      </c>
      <c r="E93" s="53">
        <v>2.6</v>
      </c>
      <c r="F93" s="53">
        <v>2.8</v>
      </c>
      <c r="G93" s="53">
        <v>2.2999999999999998</v>
      </c>
      <c r="H93" s="173">
        <v>-0.57999999999999996</v>
      </c>
      <c r="I93" s="53">
        <v>2.2000000000000002</v>
      </c>
    </row>
    <row r="94" spans="1:9" ht="25.5" thickBot="1" x14ac:dyDescent="0.4">
      <c r="A94" s="269" t="s">
        <v>232</v>
      </c>
      <c r="B94" s="317">
        <v>3.8</v>
      </c>
      <c r="C94" s="55">
        <v>2.2000000000000002</v>
      </c>
      <c r="D94" s="55">
        <v>2.1</v>
      </c>
      <c r="E94" s="55">
        <v>1.9</v>
      </c>
      <c r="F94" s="55">
        <v>1.9</v>
      </c>
      <c r="G94" s="55">
        <v>2.1</v>
      </c>
      <c r="H94" s="174">
        <v>-0.44</v>
      </c>
      <c r="I94" s="55">
        <v>2.1</v>
      </c>
    </row>
    <row r="95" spans="1:9" ht="15" thickBot="1" x14ac:dyDescent="0.4">
      <c r="A95" s="321" t="s">
        <v>235</v>
      </c>
      <c r="B95" s="53">
        <v>4</v>
      </c>
      <c r="C95" s="53">
        <v>1.9</v>
      </c>
      <c r="D95" s="53">
        <v>1.9</v>
      </c>
      <c r="E95" s="53">
        <v>1.6</v>
      </c>
      <c r="F95" s="53">
        <v>1.4</v>
      </c>
      <c r="G95" s="53">
        <v>1.6</v>
      </c>
      <c r="H95" s="173">
        <v>-0.59</v>
      </c>
      <c r="I95" s="53">
        <v>1.5</v>
      </c>
    </row>
    <row r="96" spans="1:9" ht="15" thickBot="1" x14ac:dyDescent="0.4">
      <c r="A96" s="324" t="s">
        <v>4</v>
      </c>
      <c r="B96" s="52">
        <v>16.3</v>
      </c>
      <c r="C96" s="52">
        <v>10.3</v>
      </c>
      <c r="D96" s="52">
        <v>9.9</v>
      </c>
      <c r="E96" s="52">
        <v>9.4</v>
      </c>
      <c r="F96" s="52">
        <v>9.4</v>
      </c>
      <c r="G96" s="52">
        <v>9.4</v>
      </c>
      <c r="H96" s="127">
        <v>-0.42</v>
      </c>
      <c r="I96" s="52">
        <v>9.4</v>
      </c>
    </row>
    <row r="97" spans="1:9" ht="15" customHeight="1" x14ac:dyDescent="0.35">
      <c r="A97" s="290" t="s">
        <v>116</v>
      </c>
      <c r="B97" s="84"/>
      <c r="C97" s="84"/>
      <c r="D97" s="84"/>
      <c r="E97" s="84"/>
      <c r="F97" s="84"/>
      <c r="G97" s="84"/>
      <c r="H97" s="84"/>
      <c r="I97" s="84"/>
    </row>
    <row r="98" spans="1:9" ht="15" customHeight="1" x14ac:dyDescent="0.35">
      <c r="A98" s="483" t="s">
        <v>411</v>
      </c>
      <c r="B98" s="483"/>
      <c r="C98" s="483"/>
      <c r="D98" s="483"/>
      <c r="E98" s="483"/>
      <c r="F98" s="483"/>
      <c r="G98" s="483"/>
      <c r="H98" s="483"/>
      <c r="I98" s="483"/>
    </row>
    <row r="99" spans="1:9" ht="24" customHeight="1" x14ac:dyDescent="0.35">
      <c r="A99" s="483" t="s">
        <v>419</v>
      </c>
      <c r="B99" s="483"/>
      <c r="C99" s="483"/>
      <c r="D99" s="483"/>
      <c r="E99" s="483"/>
      <c r="F99" s="483"/>
      <c r="G99" s="483"/>
      <c r="H99" s="483"/>
      <c r="I99" s="483"/>
    </row>
    <row r="100" spans="1:9" s="443" customFormat="1" ht="27.75" customHeight="1" x14ac:dyDescent="0.35">
      <c r="A100" s="483" t="s">
        <v>119</v>
      </c>
      <c r="B100" s="483"/>
      <c r="C100" s="483"/>
      <c r="D100" s="483"/>
      <c r="E100" s="483"/>
      <c r="F100" s="483"/>
      <c r="G100" s="483"/>
      <c r="H100" s="483"/>
      <c r="I100" s="483"/>
    </row>
    <row r="101" spans="1:9" s="456" customFormat="1" ht="15" customHeight="1" x14ac:dyDescent="0.35">
      <c r="A101" s="453" t="s">
        <v>480</v>
      </c>
      <c r="B101" s="457"/>
      <c r="C101" s="457"/>
      <c r="D101" s="457"/>
      <c r="E101" s="457"/>
      <c r="F101" s="452"/>
      <c r="G101" s="452"/>
      <c r="H101" s="452"/>
      <c r="I101" s="452"/>
    </row>
    <row r="102" spans="1:9" s="456" customFormat="1" x14ac:dyDescent="0.35">
      <c r="A102" s="453" t="s">
        <v>463</v>
      </c>
      <c r="B102" s="457"/>
      <c r="C102" s="457"/>
      <c r="D102" s="457"/>
      <c r="E102" s="457"/>
      <c r="F102" s="457"/>
      <c r="G102" s="455"/>
      <c r="H102" s="455"/>
      <c r="I102" s="455"/>
    </row>
    <row r="103" spans="1:9" s="472" customFormat="1" x14ac:dyDescent="0.35">
      <c r="A103" s="483" t="s">
        <v>410</v>
      </c>
      <c r="B103" s="483"/>
      <c r="C103" s="483"/>
      <c r="D103" s="483"/>
      <c r="E103" s="483"/>
      <c r="F103" s="483"/>
      <c r="G103" s="483"/>
      <c r="H103" s="483"/>
      <c r="I103" s="483"/>
    </row>
    <row r="104" spans="1:9" x14ac:dyDescent="0.35">
      <c r="A104" s="487" t="s">
        <v>117</v>
      </c>
      <c r="B104" s="487"/>
      <c r="C104" s="487"/>
      <c r="D104" s="487"/>
      <c r="E104" s="487"/>
      <c r="F104" s="487"/>
      <c r="G104" s="487"/>
      <c r="H104" s="487"/>
      <c r="I104" s="487"/>
    </row>
    <row r="127" spans="2:7" x14ac:dyDescent="0.35">
      <c r="B127" s="453"/>
      <c r="C127" s="451"/>
      <c r="D127" s="451"/>
      <c r="E127" s="451"/>
      <c r="F127" s="457"/>
      <c r="G127" s="455"/>
    </row>
  </sheetData>
  <mergeCells count="16">
    <mergeCell ref="A104:I104"/>
    <mergeCell ref="A66:I66"/>
    <mergeCell ref="A98:I98"/>
    <mergeCell ref="A99:I99"/>
    <mergeCell ref="A100:I100"/>
    <mergeCell ref="A69:I69"/>
    <mergeCell ref="A103:I103"/>
    <mergeCell ref="A70:I70"/>
    <mergeCell ref="A65:I65"/>
    <mergeCell ref="A36:I36"/>
    <mergeCell ref="A30:I30"/>
    <mergeCell ref="A31:I31"/>
    <mergeCell ref="A32:I32"/>
    <mergeCell ref="A33:I33"/>
    <mergeCell ref="A64:I64"/>
    <mergeCell ref="A34:I34"/>
  </mergeCells>
  <hyperlinks>
    <hyperlink ref="A1" location="Index!A1" display="Return to index" xr:uid="{4E5270EF-A6C5-45C7-AFF4-9D79844761C8}"/>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EEFA8-FADD-4F9B-8510-A2794CCC63F3}">
  <sheetPr>
    <tabColor rgb="FFAC1E2D"/>
  </sheetPr>
  <dimension ref="A1:U65"/>
  <sheetViews>
    <sheetView showGridLines="0" topLeftCell="A13" workbookViewId="0">
      <selection activeCell="A39" sqref="A39:I39"/>
    </sheetView>
  </sheetViews>
  <sheetFormatPr defaultRowHeight="14.5" x14ac:dyDescent="0.35"/>
  <cols>
    <col min="1" max="1" width="35.54296875" customWidth="1"/>
    <col min="8" max="8" width="10.7265625" customWidth="1"/>
    <col min="10" max="21" width="8.81640625" style="231"/>
  </cols>
  <sheetData>
    <row r="1" spans="1:13" x14ac:dyDescent="0.35">
      <c r="A1" s="2" t="s">
        <v>37</v>
      </c>
    </row>
    <row r="2" spans="1:13" x14ac:dyDescent="0.35">
      <c r="A2" s="2"/>
    </row>
    <row r="3" spans="1:13" ht="20" x14ac:dyDescent="0.4">
      <c r="A3" s="101" t="s">
        <v>237</v>
      </c>
    </row>
    <row r="4" spans="1:13" ht="20" x14ac:dyDescent="0.4">
      <c r="A4" s="18"/>
    </row>
    <row r="5" spans="1:13" x14ac:dyDescent="0.35">
      <c r="A5" s="102" t="s">
        <v>503</v>
      </c>
    </row>
    <row r="6" spans="1:13" ht="15" thickBot="1" x14ac:dyDescent="0.4">
      <c r="A6" s="12" t="s">
        <v>28</v>
      </c>
      <c r="B6" s="445" t="s">
        <v>152</v>
      </c>
      <c r="C6" s="13" t="s">
        <v>165</v>
      </c>
      <c r="D6" s="13" t="s">
        <v>166</v>
      </c>
      <c r="E6" s="13" t="s">
        <v>167</v>
      </c>
      <c r="F6" s="13" t="s">
        <v>168</v>
      </c>
      <c r="G6" s="13" t="s">
        <v>169</v>
      </c>
      <c r="H6" s="116" t="s">
        <v>337</v>
      </c>
      <c r="I6" s="13" t="s">
        <v>215</v>
      </c>
      <c r="J6" s="539"/>
      <c r="K6" s="539"/>
      <c r="L6" s="539"/>
      <c r="M6" s="539"/>
    </row>
    <row r="7" spans="1:13" x14ac:dyDescent="0.35">
      <c r="A7" s="142" t="s">
        <v>26</v>
      </c>
      <c r="B7" s="164">
        <v>38570</v>
      </c>
      <c r="C7" s="164">
        <v>26425</v>
      </c>
      <c r="D7" s="164">
        <v>26510</v>
      </c>
      <c r="E7" s="164">
        <v>26445</v>
      </c>
      <c r="F7" s="164">
        <v>26360</v>
      </c>
      <c r="G7" s="164">
        <v>27105</v>
      </c>
      <c r="H7" s="335">
        <v>-0.3</v>
      </c>
      <c r="I7" s="164">
        <v>27090</v>
      </c>
      <c r="J7" s="540"/>
      <c r="K7" s="540"/>
      <c r="L7" s="540"/>
      <c r="M7" s="540"/>
    </row>
    <row r="8" spans="1:13" x14ac:dyDescent="0.35">
      <c r="A8" s="319" t="s">
        <v>24</v>
      </c>
      <c r="B8" s="333">
        <v>15020</v>
      </c>
      <c r="C8" s="331">
        <v>18645</v>
      </c>
      <c r="D8" s="331">
        <v>18055</v>
      </c>
      <c r="E8" s="331">
        <v>17475</v>
      </c>
      <c r="F8" s="331">
        <v>18830</v>
      </c>
      <c r="G8" s="331">
        <v>19375</v>
      </c>
      <c r="H8" s="332">
        <v>0.28999999999999998</v>
      </c>
      <c r="I8" s="331">
        <v>21075</v>
      </c>
      <c r="J8" s="540"/>
      <c r="K8" s="540"/>
      <c r="L8" s="540"/>
      <c r="M8" s="540"/>
    </row>
    <row r="9" spans="1:13" x14ac:dyDescent="0.35">
      <c r="A9" s="142" t="s">
        <v>22</v>
      </c>
      <c r="B9" s="164">
        <v>27155</v>
      </c>
      <c r="C9" s="164">
        <v>20890</v>
      </c>
      <c r="D9" s="164">
        <v>20295</v>
      </c>
      <c r="E9" s="164">
        <v>19335</v>
      </c>
      <c r="F9" s="164">
        <v>19725</v>
      </c>
      <c r="G9" s="164">
        <v>19830</v>
      </c>
      <c r="H9" s="335">
        <v>-0.27</v>
      </c>
      <c r="I9" s="164">
        <v>20755</v>
      </c>
    </row>
    <row r="10" spans="1:13" x14ac:dyDescent="0.35">
      <c r="A10" s="319" t="s">
        <v>27</v>
      </c>
      <c r="B10" s="333">
        <v>20290</v>
      </c>
      <c r="C10" s="331">
        <v>16870</v>
      </c>
      <c r="D10" s="331">
        <v>16140</v>
      </c>
      <c r="E10" s="331">
        <v>15320</v>
      </c>
      <c r="F10" s="331">
        <v>15355</v>
      </c>
      <c r="G10" s="331">
        <v>15180</v>
      </c>
      <c r="H10" s="332">
        <v>-0.25</v>
      </c>
      <c r="I10" s="331">
        <v>15870</v>
      </c>
    </row>
    <row r="11" spans="1:13" x14ac:dyDescent="0.35">
      <c r="A11" s="142" t="s">
        <v>20</v>
      </c>
      <c r="B11" s="164">
        <v>10405</v>
      </c>
      <c r="C11" s="164">
        <v>11050</v>
      </c>
      <c r="D11" s="164">
        <v>11190</v>
      </c>
      <c r="E11" s="164">
        <v>10090</v>
      </c>
      <c r="F11" s="164">
        <v>11100</v>
      </c>
      <c r="G11" s="164">
        <v>11205</v>
      </c>
      <c r="H11" s="335">
        <v>0.08</v>
      </c>
      <c r="I11" s="164">
        <v>11645</v>
      </c>
    </row>
    <row r="12" spans="1:13" x14ac:dyDescent="0.35">
      <c r="A12" s="319" t="s">
        <v>23</v>
      </c>
      <c r="B12" s="333">
        <v>5200</v>
      </c>
      <c r="C12" s="331">
        <v>5010</v>
      </c>
      <c r="D12" s="331">
        <v>4685</v>
      </c>
      <c r="E12" s="331">
        <v>4765</v>
      </c>
      <c r="F12" s="331">
        <v>4935</v>
      </c>
      <c r="G12" s="331">
        <v>5040</v>
      </c>
      <c r="H12" s="332">
        <v>-0.03</v>
      </c>
      <c r="I12" s="331">
        <v>5420</v>
      </c>
    </row>
    <row r="13" spans="1:13" x14ac:dyDescent="0.35">
      <c r="A13" s="142" t="s">
        <v>21</v>
      </c>
      <c r="B13" s="164">
        <v>7955</v>
      </c>
      <c r="C13" s="164">
        <v>6065</v>
      </c>
      <c r="D13" s="164">
        <v>5895</v>
      </c>
      <c r="E13" s="164">
        <v>5400</v>
      </c>
      <c r="F13" s="164">
        <v>5185</v>
      </c>
      <c r="G13" s="164">
        <v>5520</v>
      </c>
      <c r="H13" s="335">
        <v>-0.31</v>
      </c>
      <c r="I13" s="164">
        <v>5420</v>
      </c>
    </row>
    <row r="14" spans="1:13" x14ac:dyDescent="0.35">
      <c r="A14" s="319" t="s">
        <v>25</v>
      </c>
      <c r="B14" s="333">
        <v>7390</v>
      </c>
      <c r="C14" s="331">
        <v>5745</v>
      </c>
      <c r="D14" s="331">
        <v>5700</v>
      </c>
      <c r="E14" s="331">
        <v>5510</v>
      </c>
      <c r="F14" s="331">
        <v>5130</v>
      </c>
      <c r="G14" s="331">
        <v>4940</v>
      </c>
      <c r="H14" s="332">
        <v>-0.33</v>
      </c>
      <c r="I14" s="331">
        <v>5120</v>
      </c>
    </row>
    <row r="15" spans="1:13" x14ac:dyDescent="0.35">
      <c r="A15" s="314" t="s">
        <v>238</v>
      </c>
      <c r="B15" s="334">
        <v>133040</v>
      </c>
      <c r="C15" s="334">
        <v>111465</v>
      </c>
      <c r="D15" s="334">
        <v>108995</v>
      </c>
      <c r="E15" s="334">
        <v>106220</v>
      </c>
      <c r="F15" s="334">
        <v>107520</v>
      </c>
      <c r="G15" s="334">
        <v>110810</v>
      </c>
      <c r="H15" s="315">
        <v>-0.17</v>
      </c>
      <c r="I15" s="334">
        <v>114435</v>
      </c>
    </row>
    <row r="16" spans="1:13" x14ac:dyDescent="0.35">
      <c r="A16" s="290" t="s">
        <v>116</v>
      </c>
      <c r="B16" s="84"/>
      <c r="C16" s="84"/>
      <c r="D16" s="84"/>
      <c r="E16" s="84"/>
      <c r="F16" s="84"/>
      <c r="G16" s="84"/>
      <c r="H16" s="84"/>
      <c r="I16" s="84"/>
    </row>
    <row r="17" spans="1:21" ht="43.15" customHeight="1" x14ac:dyDescent="0.35">
      <c r="A17" s="483" t="s">
        <v>428</v>
      </c>
      <c r="B17" s="483"/>
      <c r="C17" s="483"/>
      <c r="D17" s="483"/>
      <c r="E17" s="483"/>
      <c r="F17" s="483"/>
      <c r="G17" s="483"/>
      <c r="H17" s="483"/>
      <c r="I17" s="483"/>
    </row>
    <row r="18" spans="1:21" ht="16.5" customHeight="1" x14ac:dyDescent="0.35">
      <c r="A18" s="483" t="s">
        <v>412</v>
      </c>
      <c r="B18" s="483"/>
      <c r="C18" s="483"/>
      <c r="D18" s="483"/>
      <c r="E18" s="483"/>
      <c r="F18" s="483"/>
      <c r="G18" s="483"/>
      <c r="H18" s="483"/>
      <c r="I18" s="483"/>
    </row>
    <row r="19" spans="1:21" ht="15.75" customHeight="1" x14ac:dyDescent="0.35">
      <c r="A19" s="483" t="s">
        <v>438</v>
      </c>
      <c r="B19" s="483"/>
      <c r="C19" s="483"/>
      <c r="D19" s="483"/>
      <c r="E19" s="483"/>
      <c r="F19" s="483"/>
      <c r="G19" s="483"/>
      <c r="H19" s="483"/>
      <c r="I19" s="483"/>
    </row>
    <row r="20" spans="1:21" ht="26.5" customHeight="1" x14ac:dyDescent="0.35">
      <c r="A20" s="483" t="s">
        <v>121</v>
      </c>
      <c r="B20" s="483"/>
      <c r="C20" s="483"/>
      <c r="D20" s="483"/>
      <c r="E20" s="483"/>
      <c r="F20" s="483"/>
      <c r="G20" s="483"/>
      <c r="H20" s="483"/>
      <c r="I20" s="483"/>
    </row>
    <row r="21" spans="1:21" x14ac:dyDescent="0.35">
      <c r="A21" s="486" t="s">
        <v>439</v>
      </c>
      <c r="B21" s="486"/>
      <c r="C21" s="486"/>
      <c r="D21" s="486"/>
      <c r="E21" s="486"/>
      <c r="F21" s="486"/>
      <c r="G21" s="486"/>
      <c r="H21" s="486"/>
      <c r="I21" s="486"/>
    </row>
    <row r="22" spans="1:21" s="472" customFormat="1" x14ac:dyDescent="0.35">
      <c r="A22" s="453" t="s">
        <v>433</v>
      </c>
      <c r="B22" s="471"/>
      <c r="C22" s="471"/>
      <c r="D22" s="471"/>
      <c r="E22" s="471"/>
      <c r="F22" s="471"/>
      <c r="G22" s="471"/>
      <c r="H22" s="471"/>
      <c r="I22" s="471"/>
      <c r="J22" s="231"/>
      <c r="K22" s="231"/>
      <c r="L22" s="231"/>
      <c r="M22" s="231"/>
      <c r="N22" s="231"/>
      <c r="O22" s="231"/>
      <c r="P22" s="231"/>
      <c r="Q22" s="231"/>
      <c r="R22" s="231"/>
      <c r="S22" s="231"/>
      <c r="T22" s="231"/>
      <c r="U22" s="231"/>
    </row>
    <row r="23" spans="1:21" ht="26.25" customHeight="1" x14ac:dyDescent="0.35">
      <c r="A23" s="483" t="s">
        <v>479</v>
      </c>
      <c r="B23" s="530"/>
      <c r="C23" s="530"/>
      <c r="D23" s="530"/>
      <c r="E23" s="530"/>
      <c r="F23" s="530"/>
      <c r="G23" s="506"/>
      <c r="H23" s="506"/>
      <c r="I23" s="506"/>
    </row>
    <row r="24" spans="1:21" x14ac:dyDescent="0.35">
      <c r="A24" s="487" t="s">
        <v>117</v>
      </c>
      <c r="B24" s="506"/>
      <c r="C24" s="506"/>
      <c r="D24" s="506"/>
      <c r="E24" s="506"/>
      <c r="F24" s="506"/>
      <c r="G24" s="506"/>
      <c r="H24" s="506"/>
      <c r="I24" s="506"/>
    </row>
    <row r="26" spans="1:21" x14ac:dyDescent="0.35">
      <c r="A26" s="102" t="s">
        <v>504</v>
      </c>
    </row>
    <row r="27" spans="1:21" ht="15" thickBot="1" x14ac:dyDescent="0.4">
      <c r="A27" s="12" t="s">
        <v>28</v>
      </c>
      <c r="B27" s="445" t="s">
        <v>152</v>
      </c>
      <c r="C27" s="13" t="s">
        <v>165</v>
      </c>
      <c r="D27" s="13" t="s">
        <v>166</v>
      </c>
      <c r="E27" s="13" t="s">
        <v>167</v>
      </c>
      <c r="F27" s="13" t="s">
        <v>168</v>
      </c>
      <c r="G27" s="13" t="s">
        <v>169</v>
      </c>
      <c r="H27" s="116" t="s">
        <v>337</v>
      </c>
      <c r="I27" s="13" t="s">
        <v>215</v>
      </c>
    </row>
    <row r="28" spans="1:21" x14ac:dyDescent="0.35">
      <c r="A28" s="142" t="s">
        <v>26</v>
      </c>
      <c r="B28" s="143">
        <v>26.6</v>
      </c>
      <c r="C28" s="143">
        <v>17.399999999999999</v>
      </c>
      <c r="D28" s="143">
        <v>17.899999999999999</v>
      </c>
      <c r="E28" s="143">
        <v>17.8</v>
      </c>
      <c r="F28" s="143">
        <v>16.600000000000001</v>
      </c>
      <c r="G28" s="143">
        <v>16.8</v>
      </c>
      <c r="H28" s="335">
        <v>-0.37</v>
      </c>
      <c r="I28" s="143">
        <v>16.399999999999999</v>
      </c>
    </row>
    <row r="29" spans="1:21" x14ac:dyDescent="0.35">
      <c r="A29" s="319" t="s">
        <v>24</v>
      </c>
      <c r="B29" s="337">
        <v>15</v>
      </c>
      <c r="C29" s="336">
        <v>12.5</v>
      </c>
      <c r="D29" s="336">
        <v>11.9</v>
      </c>
      <c r="E29" s="336">
        <v>10.9</v>
      </c>
      <c r="F29" s="336">
        <v>11.5</v>
      </c>
      <c r="G29" s="336">
        <v>11.3</v>
      </c>
      <c r="H29" s="332">
        <v>-0.24</v>
      </c>
      <c r="I29" s="336">
        <v>11.9</v>
      </c>
    </row>
    <row r="30" spans="1:21" x14ac:dyDescent="0.35">
      <c r="A30" s="142" t="s">
        <v>22</v>
      </c>
      <c r="B30" s="143">
        <v>12.7</v>
      </c>
      <c r="C30" s="143">
        <v>7.6</v>
      </c>
      <c r="D30" s="143">
        <v>7.3</v>
      </c>
      <c r="E30" s="143">
        <v>6.9</v>
      </c>
      <c r="F30" s="143">
        <v>7.1</v>
      </c>
      <c r="G30" s="143">
        <v>6.8</v>
      </c>
      <c r="H30" s="335">
        <v>-0.46</v>
      </c>
      <c r="I30" s="143">
        <v>7</v>
      </c>
    </row>
    <row r="31" spans="1:21" x14ac:dyDescent="0.35">
      <c r="A31" s="319" t="s">
        <v>27</v>
      </c>
      <c r="B31" s="337">
        <v>18.100000000000001</v>
      </c>
      <c r="C31" s="336">
        <v>11.9</v>
      </c>
      <c r="D31" s="336">
        <v>11.5</v>
      </c>
      <c r="E31" s="336">
        <v>11.5</v>
      </c>
      <c r="F31" s="336">
        <v>11.1</v>
      </c>
      <c r="G31" s="336">
        <v>10.3</v>
      </c>
      <c r="H31" s="332">
        <v>-0.43</v>
      </c>
      <c r="I31" s="336">
        <v>10.4</v>
      </c>
    </row>
    <row r="32" spans="1:21" x14ac:dyDescent="0.35">
      <c r="A32" s="142" t="s">
        <v>20</v>
      </c>
      <c r="B32" s="143">
        <v>3.4</v>
      </c>
      <c r="C32" s="143">
        <v>2.6</v>
      </c>
      <c r="D32" s="143">
        <v>2.5</v>
      </c>
      <c r="E32" s="143">
        <v>2.2000000000000002</v>
      </c>
      <c r="F32" s="143">
        <v>2.2999999999999998</v>
      </c>
      <c r="G32" s="143">
        <v>2.2999999999999998</v>
      </c>
      <c r="H32" s="335">
        <v>-0.34</v>
      </c>
      <c r="I32" s="143">
        <v>2.2999999999999998</v>
      </c>
    </row>
    <row r="33" spans="1:21" x14ac:dyDescent="0.35">
      <c r="A33" s="319" t="s">
        <v>23</v>
      </c>
      <c r="B33" s="337">
        <v>3.2</v>
      </c>
      <c r="C33" s="336">
        <v>1.9</v>
      </c>
      <c r="D33" s="336">
        <v>1.7</v>
      </c>
      <c r="E33" s="336">
        <v>1.7</v>
      </c>
      <c r="F33" s="336">
        <v>1.8</v>
      </c>
      <c r="G33" s="336">
        <v>1.8</v>
      </c>
      <c r="H33" s="332">
        <v>-0.45</v>
      </c>
      <c r="I33" s="336">
        <v>1.9</v>
      </c>
    </row>
    <row r="34" spans="1:21" x14ac:dyDescent="0.35">
      <c r="A34" s="142" t="s">
        <v>21</v>
      </c>
      <c r="B34" s="143">
        <v>3.3</v>
      </c>
      <c r="C34" s="143">
        <v>2.4</v>
      </c>
      <c r="D34" s="143">
        <v>2.4</v>
      </c>
      <c r="E34" s="143">
        <v>2.1</v>
      </c>
      <c r="F34" s="143">
        <v>2.1</v>
      </c>
      <c r="G34" s="143">
        <v>2.2000000000000002</v>
      </c>
      <c r="H34" s="335">
        <v>-0.34</v>
      </c>
      <c r="I34" s="143">
        <v>2</v>
      </c>
    </row>
    <row r="35" spans="1:21" x14ac:dyDescent="0.35">
      <c r="A35" s="319" t="s">
        <v>25</v>
      </c>
      <c r="B35" s="337">
        <v>5.9</v>
      </c>
      <c r="C35" s="336">
        <v>4.2</v>
      </c>
      <c r="D35" s="336">
        <v>4</v>
      </c>
      <c r="E35" s="336">
        <v>3.8</v>
      </c>
      <c r="F35" s="336">
        <v>3.6</v>
      </c>
      <c r="G35" s="336">
        <v>3.3</v>
      </c>
      <c r="H35" s="332">
        <v>-0.43</v>
      </c>
      <c r="I35" s="336">
        <v>3.6</v>
      </c>
    </row>
    <row r="36" spans="1:21" x14ac:dyDescent="0.35">
      <c r="A36" s="314" t="s">
        <v>4</v>
      </c>
      <c r="B36" s="316">
        <v>9.5</v>
      </c>
      <c r="C36" s="316">
        <v>6.2</v>
      </c>
      <c r="D36" s="316">
        <v>5.9</v>
      </c>
      <c r="E36" s="316">
        <v>5.7</v>
      </c>
      <c r="F36" s="316">
        <v>5.7</v>
      </c>
      <c r="G36" s="316">
        <v>5.7</v>
      </c>
      <c r="H36" s="315">
        <v>-0.4</v>
      </c>
      <c r="I36" s="316">
        <v>5.7</v>
      </c>
    </row>
    <row r="37" spans="1:21" x14ac:dyDescent="0.35">
      <c r="A37" s="290" t="s">
        <v>116</v>
      </c>
      <c r="B37" s="84"/>
      <c r="C37" s="84"/>
      <c r="D37" s="84"/>
      <c r="E37" s="84"/>
      <c r="F37" s="84"/>
      <c r="G37" s="84"/>
      <c r="H37" s="84"/>
      <c r="I37" s="84"/>
    </row>
    <row r="38" spans="1:21" ht="15" customHeight="1" x14ac:dyDescent="0.35">
      <c r="A38" s="483" t="s">
        <v>411</v>
      </c>
      <c r="B38" s="483"/>
      <c r="C38" s="483"/>
      <c r="D38" s="483"/>
      <c r="E38" s="483"/>
      <c r="F38" s="483"/>
      <c r="G38" s="483"/>
      <c r="H38" s="483"/>
      <c r="I38" s="483"/>
    </row>
    <row r="39" spans="1:21" ht="25.5" customHeight="1" x14ac:dyDescent="0.35">
      <c r="A39" s="483" t="s">
        <v>419</v>
      </c>
      <c r="B39" s="483"/>
      <c r="C39" s="483"/>
      <c r="D39" s="483"/>
      <c r="E39" s="483"/>
      <c r="F39" s="483"/>
      <c r="G39" s="483"/>
      <c r="H39" s="483"/>
      <c r="I39" s="483"/>
    </row>
    <row r="40" spans="1:21" ht="24.75" customHeight="1" x14ac:dyDescent="0.35">
      <c r="A40" s="483" t="s">
        <v>119</v>
      </c>
      <c r="B40" s="483"/>
      <c r="C40" s="483"/>
      <c r="D40" s="483"/>
      <c r="E40" s="483"/>
      <c r="F40" s="483"/>
      <c r="G40" s="483"/>
      <c r="H40" s="483"/>
      <c r="I40" s="483"/>
    </row>
    <row r="41" spans="1:21" s="456" customFormat="1" ht="19.5" customHeight="1" x14ac:dyDescent="0.35">
      <c r="A41" s="453" t="s">
        <v>482</v>
      </c>
      <c r="B41" s="457"/>
      <c r="C41" s="457"/>
      <c r="D41" s="457"/>
      <c r="E41" s="457"/>
      <c r="F41" s="457"/>
      <c r="G41" s="455"/>
      <c r="H41" s="455"/>
      <c r="I41" s="455"/>
      <c r="J41" s="231"/>
      <c r="K41" s="231"/>
      <c r="L41" s="231"/>
      <c r="M41" s="231"/>
      <c r="N41" s="231"/>
      <c r="O41" s="231"/>
      <c r="P41" s="231"/>
      <c r="Q41" s="231"/>
      <c r="R41" s="231"/>
      <c r="S41" s="231"/>
      <c r="T41" s="231"/>
      <c r="U41" s="231"/>
    </row>
    <row r="42" spans="1:21" s="456" customFormat="1" ht="19.5" customHeight="1" x14ac:dyDescent="0.35">
      <c r="A42" s="453" t="s">
        <v>466</v>
      </c>
      <c r="B42" s="453"/>
      <c r="C42" s="451"/>
      <c r="D42" s="451"/>
      <c r="E42" s="451"/>
      <c r="F42" s="454"/>
      <c r="G42" s="454"/>
      <c r="H42" s="454"/>
      <c r="I42" s="455"/>
      <c r="J42" s="231"/>
      <c r="K42" s="231"/>
      <c r="L42" s="231"/>
      <c r="M42" s="231"/>
      <c r="N42" s="231"/>
      <c r="O42" s="231"/>
      <c r="P42" s="231"/>
      <c r="Q42" s="231"/>
      <c r="R42" s="231"/>
      <c r="S42" s="231"/>
      <c r="T42" s="231"/>
      <c r="U42" s="231"/>
    </row>
    <row r="43" spans="1:21" s="472" customFormat="1" ht="19.5" customHeight="1" x14ac:dyDescent="0.35">
      <c r="A43" s="483" t="s">
        <v>410</v>
      </c>
      <c r="B43" s="530"/>
      <c r="C43" s="530"/>
      <c r="D43" s="530"/>
      <c r="E43" s="530"/>
      <c r="F43" s="530"/>
      <c r="G43" s="506"/>
      <c r="H43" s="506"/>
      <c r="I43" s="506"/>
      <c r="J43" s="231"/>
      <c r="K43" s="231"/>
      <c r="L43" s="231"/>
      <c r="M43" s="231"/>
      <c r="N43" s="231"/>
      <c r="O43" s="231"/>
      <c r="P43" s="231"/>
      <c r="Q43" s="231"/>
      <c r="R43" s="231"/>
      <c r="S43" s="231"/>
      <c r="T43" s="231"/>
      <c r="U43" s="231"/>
    </row>
    <row r="44" spans="1:21" x14ac:dyDescent="0.35">
      <c r="A44" s="487" t="s">
        <v>117</v>
      </c>
      <c r="B44" s="506"/>
      <c r="C44" s="506"/>
      <c r="D44" s="506"/>
      <c r="E44" s="506"/>
      <c r="F44" s="506"/>
      <c r="G44" s="506"/>
      <c r="H44" s="506"/>
      <c r="I44" s="506"/>
    </row>
    <row r="45" spans="1:21" x14ac:dyDescent="0.35">
      <c r="A45" s="77"/>
    </row>
    <row r="47" spans="1:21" x14ac:dyDescent="0.35">
      <c r="A47" s="102" t="s">
        <v>505</v>
      </c>
    </row>
    <row r="48" spans="1:21" ht="39.5" thickBot="1" x14ac:dyDescent="0.4">
      <c r="A48" s="12" t="s">
        <v>28</v>
      </c>
      <c r="B48" s="445" t="s">
        <v>152</v>
      </c>
      <c r="C48" s="13" t="s">
        <v>165</v>
      </c>
      <c r="D48" s="13" t="s">
        <v>166</v>
      </c>
      <c r="E48" s="13" t="s">
        <v>167</v>
      </c>
      <c r="F48" s="13" t="s">
        <v>168</v>
      </c>
      <c r="G48" s="13" t="s">
        <v>169</v>
      </c>
      <c r="H48" s="116" t="s">
        <v>193</v>
      </c>
      <c r="I48" s="13" t="s">
        <v>215</v>
      </c>
    </row>
    <row r="49" spans="1:21" x14ac:dyDescent="0.35">
      <c r="A49" s="142" t="s">
        <v>26</v>
      </c>
      <c r="B49" s="143">
        <v>39.200000000000003</v>
      </c>
      <c r="C49" s="143">
        <v>25.2</v>
      </c>
      <c r="D49" s="143">
        <v>25.7</v>
      </c>
      <c r="E49" s="143">
        <v>25.4</v>
      </c>
      <c r="F49" s="143">
        <v>23.7</v>
      </c>
      <c r="G49" s="143">
        <v>24.1</v>
      </c>
      <c r="H49" s="335">
        <v>-0.39</v>
      </c>
      <c r="I49" s="143">
        <v>23.7</v>
      </c>
    </row>
    <row r="50" spans="1:21" x14ac:dyDescent="0.35">
      <c r="A50" s="319" t="s">
        <v>27</v>
      </c>
      <c r="B50" s="337">
        <v>35.299999999999997</v>
      </c>
      <c r="C50" s="336">
        <v>23.8</v>
      </c>
      <c r="D50" s="336">
        <v>22.6</v>
      </c>
      <c r="E50" s="336">
        <v>22.2</v>
      </c>
      <c r="F50" s="336">
        <v>21.6</v>
      </c>
      <c r="G50" s="336">
        <v>20.2</v>
      </c>
      <c r="H50" s="332">
        <v>-0.43</v>
      </c>
      <c r="I50" s="336">
        <v>19.899999999999999</v>
      </c>
    </row>
    <row r="51" spans="1:21" x14ac:dyDescent="0.35">
      <c r="A51" s="142" t="s">
        <v>24</v>
      </c>
      <c r="B51" s="143">
        <v>20.3</v>
      </c>
      <c r="C51" s="143">
        <v>16.3</v>
      </c>
      <c r="D51" s="143">
        <v>15.3</v>
      </c>
      <c r="E51" s="143">
        <v>13.9</v>
      </c>
      <c r="F51" s="143">
        <v>14.8</v>
      </c>
      <c r="G51" s="143">
        <v>14.5</v>
      </c>
      <c r="H51" s="335">
        <v>-0.28999999999999998</v>
      </c>
      <c r="I51" s="143">
        <v>15.2</v>
      </c>
    </row>
    <row r="52" spans="1:21" x14ac:dyDescent="0.35">
      <c r="A52" s="319" t="s">
        <v>22</v>
      </c>
      <c r="B52" s="337">
        <v>24.9</v>
      </c>
      <c r="C52" s="336">
        <v>14.6</v>
      </c>
      <c r="D52" s="336">
        <v>14</v>
      </c>
      <c r="E52" s="336">
        <v>13.4</v>
      </c>
      <c r="F52" s="336">
        <v>13.6</v>
      </c>
      <c r="G52" s="336">
        <v>13</v>
      </c>
      <c r="H52" s="332">
        <v>-0.48</v>
      </c>
      <c r="I52" s="336">
        <v>13.3</v>
      </c>
    </row>
    <row r="53" spans="1:21" x14ac:dyDescent="0.35">
      <c r="A53" s="142" t="s">
        <v>25</v>
      </c>
      <c r="B53" s="143">
        <v>7.7</v>
      </c>
      <c r="C53" s="143">
        <v>5.3</v>
      </c>
      <c r="D53" s="143">
        <v>5.2</v>
      </c>
      <c r="E53" s="143">
        <v>4.9000000000000004</v>
      </c>
      <c r="F53" s="143">
        <v>4.7</v>
      </c>
      <c r="G53" s="143">
        <v>4.3</v>
      </c>
      <c r="H53" s="335">
        <v>-0.44</v>
      </c>
      <c r="I53" s="143">
        <v>4.5</v>
      </c>
    </row>
    <row r="54" spans="1:21" x14ac:dyDescent="0.35">
      <c r="A54" s="319" t="s">
        <v>20</v>
      </c>
      <c r="B54" s="337">
        <v>6.4</v>
      </c>
      <c r="C54" s="336">
        <v>4.5</v>
      </c>
      <c r="D54" s="336">
        <v>4.3</v>
      </c>
      <c r="E54" s="336">
        <v>3.8</v>
      </c>
      <c r="F54" s="336">
        <v>4</v>
      </c>
      <c r="G54" s="336">
        <v>3.9</v>
      </c>
      <c r="H54" s="332">
        <v>-0.39</v>
      </c>
      <c r="I54" s="336">
        <v>3.9</v>
      </c>
    </row>
    <row r="55" spans="1:21" x14ac:dyDescent="0.35">
      <c r="A55" s="142" t="s">
        <v>23</v>
      </c>
      <c r="B55" s="143">
        <v>7.4</v>
      </c>
      <c r="C55" s="143">
        <v>3.9</v>
      </c>
      <c r="D55" s="143">
        <v>3.5</v>
      </c>
      <c r="E55" s="143">
        <v>3.5</v>
      </c>
      <c r="F55" s="143">
        <v>3.6</v>
      </c>
      <c r="G55" s="143">
        <v>3.6</v>
      </c>
      <c r="H55" s="335">
        <v>-0.51</v>
      </c>
      <c r="I55" s="143">
        <v>3.9</v>
      </c>
    </row>
    <row r="56" spans="1:21" x14ac:dyDescent="0.35">
      <c r="A56" s="319" t="s">
        <v>21</v>
      </c>
      <c r="B56" s="337">
        <v>5.3</v>
      </c>
      <c r="C56" s="336">
        <v>3.7</v>
      </c>
      <c r="D56" s="336">
        <v>3.6</v>
      </c>
      <c r="E56" s="336">
        <v>3.3</v>
      </c>
      <c r="F56" s="336">
        <v>3.1</v>
      </c>
      <c r="G56" s="336">
        <v>3.4</v>
      </c>
      <c r="H56" s="332">
        <v>-0.36</v>
      </c>
      <c r="I56" s="336">
        <v>3.1</v>
      </c>
    </row>
    <row r="57" spans="1:21" x14ac:dyDescent="0.35">
      <c r="A57" s="314" t="s">
        <v>238</v>
      </c>
      <c r="B57" s="316">
        <v>16.3</v>
      </c>
      <c r="C57" s="316">
        <v>10.3</v>
      </c>
      <c r="D57" s="316">
        <v>9.9</v>
      </c>
      <c r="E57" s="316">
        <v>9.4</v>
      </c>
      <c r="F57" s="316">
        <v>9.4</v>
      </c>
      <c r="G57" s="316">
        <v>9.4</v>
      </c>
      <c r="H57" s="315">
        <v>-0.42</v>
      </c>
      <c r="I57" s="316">
        <v>9.4</v>
      </c>
    </row>
    <row r="58" spans="1:21" x14ac:dyDescent="0.35">
      <c r="A58" s="290" t="s">
        <v>116</v>
      </c>
      <c r="B58" s="84"/>
      <c r="C58" s="84"/>
      <c r="D58" s="84"/>
      <c r="E58" s="84"/>
      <c r="F58" s="84"/>
      <c r="G58" s="84"/>
      <c r="H58" s="84"/>
      <c r="I58" s="84"/>
    </row>
    <row r="59" spans="1:21" ht="15" customHeight="1" x14ac:dyDescent="0.35">
      <c r="A59" s="483" t="s">
        <v>411</v>
      </c>
      <c r="B59" s="483"/>
      <c r="C59" s="483"/>
      <c r="D59" s="483"/>
      <c r="E59" s="483"/>
      <c r="F59" s="483"/>
      <c r="G59" s="483"/>
      <c r="H59" s="483"/>
      <c r="I59" s="483"/>
    </row>
    <row r="60" spans="1:21" x14ac:dyDescent="0.35">
      <c r="A60" s="483" t="s">
        <v>419</v>
      </c>
      <c r="B60" s="483"/>
      <c r="C60" s="483"/>
      <c r="D60" s="483"/>
      <c r="E60" s="483"/>
      <c r="F60" s="483"/>
      <c r="G60" s="483"/>
      <c r="H60" s="483"/>
      <c r="I60" s="483"/>
    </row>
    <row r="61" spans="1:21" ht="27.75" customHeight="1" x14ac:dyDescent="0.35">
      <c r="A61" s="483" t="s">
        <v>119</v>
      </c>
      <c r="B61" s="483"/>
      <c r="C61" s="483"/>
      <c r="D61" s="483"/>
      <c r="E61" s="483"/>
      <c r="F61" s="483"/>
      <c r="G61" s="483"/>
      <c r="H61" s="483"/>
      <c r="I61" s="483"/>
    </row>
    <row r="62" spans="1:21" s="456" customFormat="1" x14ac:dyDescent="0.35">
      <c r="A62" s="453" t="s">
        <v>480</v>
      </c>
      <c r="B62" s="457"/>
      <c r="C62" s="457"/>
      <c r="D62" s="457"/>
      <c r="E62" s="457"/>
      <c r="F62" s="457"/>
      <c r="G62" s="455"/>
      <c r="H62" s="455"/>
      <c r="I62" s="455"/>
      <c r="J62" s="231"/>
      <c r="K62" s="231"/>
      <c r="L62" s="231"/>
      <c r="M62" s="231"/>
      <c r="N62" s="231"/>
      <c r="O62" s="231"/>
      <c r="P62" s="231"/>
      <c r="Q62" s="231"/>
      <c r="R62" s="231"/>
      <c r="S62" s="231"/>
      <c r="T62" s="231"/>
      <c r="U62" s="231"/>
    </row>
    <row r="63" spans="1:21" s="456" customFormat="1" x14ac:dyDescent="0.35">
      <c r="A63" s="453" t="s">
        <v>466</v>
      </c>
      <c r="B63" s="457"/>
      <c r="C63" s="457"/>
      <c r="D63" s="457"/>
      <c r="E63" s="457"/>
      <c r="F63" s="457"/>
      <c r="G63" s="455"/>
      <c r="H63" s="455"/>
      <c r="I63" s="455"/>
      <c r="J63" s="231"/>
      <c r="K63" s="231"/>
      <c r="L63" s="231"/>
      <c r="M63" s="231"/>
      <c r="N63" s="231"/>
      <c r="O63" s="231"/>
      <c r="P63" s="231"/>
      <c r="Q63" s="231"/>
      <c r="R63" s="231"/>
      <c r="S63" s="231"/>
      <c r="T63" s="231"/>
      <c r="U63" s="231"/>
    </row>
    <row r="64" spans="1:21" s="472" customFormat="1" x14ac:dyDescent="0.35">
      <c r="A64" s="483" t="s">
        <v>408</v>
      </c>
      <c r="B64" s="530"/>
      <c r="C64" s="530"/>
      <c r="D64" s="530"/>
      <c r="E64" s="530"/>
      <c r="F64" s="530"/>
      <c r="G64" s="506"/>
      <c r="H64" s="506"/>
      <c r="I64" s="506"/>
      <c r="J64" s="231"/>
      <c r="K64" s="231"/>
      <c r="L64" s="231"/>
      <c r="M64" s="231"/>
      <c r="N64" s="231"/>
      <c r="O64" s="231"/>
      <c r="P64" s="231"/>
      <c r="Q64" s="231"/>
      <c r="R64" s="231"/>
      <c r="S64" s="231"/>
      <c r="T64" s="231"/>
      <c r="U64" s="231"/>
    </row>
    <row r="65" spans="1:9" x14ac:dyDescent="0.35">
      <c r="A65" s="483" t="s">
        <v>117</v>
      </c>
      <c r="B65" s="530"/>
      <c r="C65" s="530"/>
      <c r="D65" s="530"/>
      <c r="E65" s="530"/>
      <c r="F65" s="530"/>
      <c r="G65" s="506"/>
      <c r="H65" s="506"/>
      <c r="I65" s="506"/>
    </row>
  </sheetData>
  <mergeCells count="19">
    <mergeCell ref="A39:I39"/>
    <mergeCell ref="A23:I23"/>
    <mergeCell ref="A43:I43"/>
    <mergeCell ref="A64:I64"/>
    <mergeCell ref="A65:I65"/>
    <mergeCell ref="A60:I60"/>
    <mergeCell ref="A61:I61"/>
    <mergeCell ref="J6:M6"/>
    <mergeCell ref="J7:M8"/>
    <mergeCell ref="A21:I21"/>
    <mergeCell ref="A40:I40"/>
    <mergeCell ref="A59:I59"/>
    <mergeCell ref="A24:I24"/>
    <mergeCell ref="A44:I44"/>
    <mergeCell ref="A17:I17"/>
    <mergeCell ref="A18:I18"/>
    <mergeCell ref="A19:I19"/>
    <mergeCell ref="A20:I20"/>
    <mergeCell ref="A38:I38"/>
  </mergeCells>
  <hyperlinks>
    <hyperlink ref="A1" location="Index!A1" display="Return to index" xr:uid="{1D966CDD-5733-4880-9FCE-D0142E2C40B3}"/>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D5B1-C526-481D-9D74-5F6E417EA204}">
  <sheetPr>
    <tabColor rgb="FFAF1E2D"/>
  </sheetPr>
  <dimension ref="A1:U36"/>
  <sheetViews>
    <sheetView showGridLines="0" topLeftCell="A49" workbookViewId="0">
      <selection activeCell="A31" sqref="A31:I31"/>
    </sheetView>
  </sheetViews>
  <sheetFormatPr defaultRowHeight="14.5" x14ac:dyDescent="0.35"/>
  <cols>
    <col min="1" max="1" width="49.7265625" customWidth="1"/>
    <col min="8" max="8" width="10" customWidth="1"/>
  </cols>
  <sheetData>
    <row r="1" spans="1:9" x14ac:dyDescent="0.35">
      <c r="A1" s="2" t="s">
        <v>37</v>
      </c>
    </row>
    <row r="2" spans="1:9" x14ac:dyDescent="0.35">
      <c r="A2" s="2"/>
    </row>
    <row r="3" spans="1:9" ht="20" x14ac:dyDescent="0.4">
      <c r="A3" s="101" t="s">
        <v>239</v>
      </c>
    </row>
    <row r="4" spans="1:9" ht="20" x14ac:dyDescent="0.4">
      <c r="A4" s="18"/>
    </row>
    <row r="5" spans="1:9" x14ac:dyDescent="0.35">
      <c r="A5" s="102" t="s">
        <v>506</v>
      </c>
    </row>
    <row r="6" spans="1:9" ht="15" thickBot="1" x14ac:dyDescent="0.4">
      <c r="A6" s="160" t="s">
        <v>31</v>
      </c>
      <c r="B6" s="448" t="s">
        <v>152</v>
      </c>
      <c r="C6" s="161" t="s">
        <v>165</v>
      </c>
      <c r="D6" s="161" t="s">
        <v>166</v>
      </c>
      <c r="E6" s="161" t="s">
        <v>167</v>
      </c>
      <c r="F6" s="161" t="s">
        <v>168</v>
      </c>
      <c r="G6" s="161" t="s">
        <v>169</v>
      </c>
      <c r="H6" s="141" t="s">
        <v>337</v>
      </c>
      <c r="I6" s="161" t="s">
        <v>215</v>
      </c>
    </row>
    <row r="7" spans="1:9" x14ac:dyDescent="0.35">
      <c r="A7" s="341" t="s">
        <v>7</v>
      </c>
      <c r="B7" s="342"/>
      <c r="C7" s="342"/>
      <c r="D7" s="342"/>
      <c r="E7" s="342"/>
      <c r="F7" s="342"/>
      <c r="G7" s="342"/>
      <c r="H7" s="343"/>
      <c r="I7" s="342"/>
    </row>
    <row r="8" spans="1:9" x14ac:dyDescent="0.35">
      <c r="A8" s="142" t="s">
        <v>240</v>
      </c>
      <c r="B8" s="164">
        <v>80700</v>
      </c>
      <c r="C8" s="164">
        <v>67560</v>
      </c>
      <c r="D8" s="164">
        <v>65025</v>
      </c>
      <c r="E8" s="164">
        <v>61420</v>
      </c>
      <c r="F8" s="164">
        <v>61315</v>
      </c>
      <c r="G8" s="164">
        <v>61520</v>
      </c>
      <c r="H8" s="335">
        <v>-0.24</v>
      </c>
      <c r="I8" s="164">
        <v>62925</v>
      </c>
    </row>
    <row r="9" spans="1:9" x14ac:dyDescent="0.35">
      <c r="A9" s="319" t="s">
        <v>241</v>
      </c>
      <c r="B9" s="333">
        <v>22760</v>
      </c>
      <c r="C9" s="331">
        <v>16205</v>
      </c>
      <c r="D9" s="331">
        <v>15955</v>
      </c>
      <c r="E9" s="331">
        <v>16470</v>
      </c>
      <c r="F9" s="331">
        <v>16370</v>
      </c>
      <c r="G9" s="331">
        <v>17035</v>
      </c>
      <c r="H9" s="348">
        <v>-0.25</v>
      </c>
      <c r="I9" s="331">
        <v>17895</v>
      </c>
    </row>
    <row r="10" spans="1:9" x14ac:dyDescent="0.35">
      <c r="A10" s="142" t="s">
        <v>242</v>
      </c>
      <c r="B10" s="164">
        <v>11285</v>
      </c>
      <c r="C10" s="164">
        <v>10300</v>
      </c>
      <c r="D10" s="164">
        <v>10760</v>
      </c>
      <c r="E10" s="164">
        <v>10600</v>
      </c>
      <c r="F10" s="164">
        <v>11575</v>
      </c>
      <c r="G10" s="164">
        <v>12015</v>
      </c>
      <c r="H10" s="335">
        <v>0.06</v>
      </c>
      <c r="I10" s="164">
        <v>12035</v>
      </c>
    </row>
    <row r="11" spans="1:9" x14ac:dyDescent="0.35">
      <c r="A11" s="319" t="s">
        <v>243</v>
      </c>
      <c r="B11" s="333">
        <v>2110</v>
      </c>
      <c r="C11" s="331">
        <v>1655</v>
      </c>
      <c r="D11" s="331">
        <v>1635</v>
      </c>
      <c r="E11" s="331">
        <v>1595</v>
      </c>
      <c r="F11" s="331">
        <v>1580</v>
      </c>
      <c r="G11" s="331">
        <v>1700</v>
      </c>
      <c r="H11" s="348">
        <v>-0.19</v>
      </c>
      <c r="I11" s="331">
        <v>1770</v>
      </c>
    </row>
    <row r="12" spans="1:9" x14ac:dyDescent="0.35">
      <c r="A12" s="142" t="s">
        <v>244</v>
      </c>
      <c r="B12" s="164">
        <v>415</v>
      </c>
      <c r="C12" s="164">
        <v>535</v>
      </c>
      <c r="D12" s="164">
        <v>665</v>
      </c>
      <c r="E12" s="164">
        <v>625</v>
      </c>
      <c r="F12" s="164">
        <v>810</v>
      </c>
      <c r="G12" s="164">
        <v>840</v>
      </c>
      <c r="H12" s="335">
        <v>1.02</v>
      </c>
      <c r="I12" s="164">
        <v>995</v>
      </c>
    </row>
    <row r="13" spans="1:9" x14ac:dyDescent="0.35">
      <c r="A13" s="319" t="s">
        <v>245</v>
      </c>
      <c r="B13" s="333">
        <v>85</v>
      </c>
      <c r="C13" s="331">
        <v>195</v>
      </c>
      <c r="D13" s="331">
        <v>170</v>
      </c>
      <c r="E13" s="331">
        <v>150</v>
      </c>
      <c r="F13" s="331">
        <v>140</v>
      </c>
      <c r="G13" s="331">
        <v>120</v>
      </c>
      <c r="H13" s="348">
        <v>0.44</v>
      </c>
      <c r="I13" s="331">
        <v>155</v>
      </c>
    </row>
    <row r="14" spans="1:9" x14ac:dyDescent="0.35">
      <c r="A14" s="314" t="s">
        <v>198</v>
      </c>
      <c r="B14" s="334">
        <v>119730</v>
      </c>
      <c r="C14" s="334">
        <v>99445</v>
      </c>
      <c r="D14" s="334">
        <v>97445</v>
      </c>
      <c r="E14" s="334">
        <v>94760</v>
      </c>
      <c r="F14" s="334">
        <v>95180</v>
      </c>
      <c r="G14" s="334">
        <v>97885</v>
      </c>
      <c r="H14" s="315">
        <v>-0.18</v>
      </c>
      <c r="I14" s="334">
        <v>99710</v>
      </c>
    </row>
    <row r="15" spans="1:9" ht="15" thickBot="1" x14ac:dyDescent="0.4">
      <c r="A15" s="340" t="s">
        <v>8</v>
      </c>
      <c r="B15" s="338"/>
      <c r="C15" s="338"/>
      <c r="D15" s="338"/>
      <c r="E15" s="338"/>
      <c r="F15" s="338"/>
      <c r="G15" s="338"/>
      <c r="H15" s="339"/>
      <c r="I15" s="338"/>
    </row>
    <row r="16" spans="1:9" x14ac:dyDescent="0.35">
      <c r="A16" s="142" t="s">
        <v>339</v>
      </c>
      <c r="B16" s="164">
        <v>6615</v>
      </c>
      <c r="C16" s="164">
        <v>6890</v>
      </c>
      <c r="D16" s="164">
        <v>6770</v>
      </c>
      <c r="E16" s="164">
        <v>6885</v>
      </c>
      <c r="F16" s="164">
        <v>7765</v>
      </c>
      <c r="G16" s="164">
        <v>8485</v>
      </c>
      <c r="H16" s="335">
        <v>0.28000000000000003</v>
      </c>
      <c r="I16" s="164">
        <v>10015</v>
      </c>
    </row>
    <row r="17" spans="1:9" x14ac:dyDescent="0.35">
      <c r="A17" s="319" t="s">
        <v>246</v>
      </c>
      <c r="B17" s="333">
        <v>3230</v>
      </c>
      <c r="C17" s="331">
        <v>2585</v>
      </c>
      <c r="D17" s="331">
        <v>2375</v>
      </c>
      <c r="E17" s="331">
        <v>2300</v>
      </c>
      <c r="F17" s="331">
        <v>2220</v>
      </c>
      <c r="G17" s="331">
        <v>2140</v>
      </c>
      <c r="H17" s="348">
        <v>-0.34</v>
      </c>
      <c r="I17" s="331">
        <v>2155</v>
      </c>
    </row>
    <row r="18" spans="1:9" x14ac:dyDescent="0.35">
      <c r="A18" s="142" t="s">
        <v>247</v>
      </c>
      <c r="B18" s="164">
        <v>1595</v>
      </c>
      <c r="C18" s="164">
        <v>1280</v>
      </c>
      <c r="D18" s="164">
        <v>1215</v>
      </c>
      <c r="E18" s="164">
        <v>1120</v>
      </c>
      <c r="F18" s="164">
        <v>1165</v>
      </c>
      <c r="G18" s="164">
        <v>1170</v>
      </c>
      <c r="H18" s="335">
        <v>-0.27</v>
      </c>
      <c r="I18" s="164">
        <v>1135</v>
      </c>
    </row>
    <row r="19" spans="1:9" x14ac:dyDescent="0.35">
      <c r="A19" s="319" t="s">
        <v>248</v>
      </c>
      <c r="B19" s="333">
        <v>855</v>
      </c>
      <c r="C19" s="331">
        <v>510</v>
      </c>
      <c r="D19" s="331">
        <v>445</v>
      </c>
      <c r="E19" s="331">
        <v>480</v>
      </c>
      <c r="F19" s="331">
        <v>460</v>
      </c>
      <c r="G19" s="331">
        <v>450</v>
      </c>
      <c r="H19" s="348">
        <v>-0.47</v>
      </c>
      <c r="I19" s="331">
        <v>455</v>
      </c>
    </row>
    <row r="20" spans="1:9" x14ac:dyDescent="0.35">
      <c r="A20" s="142" t="s">
        <v>249</v>
      </c>
      <c r="B20" s="164">
        <v>285</v>
      </c>
      <c r="C20" s="164">
        <v>230</v>
      </c>
      <c r="D20" s="164">
        <v>230</v>
      </c>
      <c r="E20" s="164">
        <v>215</v>
      </c>
      <c r="F20" s="164">
        <v>250</v>
      </c>
      <c r="G20" s="164">
        <v>250</v>
      </c>
      <c r="H20" s="335">
        <v>-0.12</v>
      </c>
      <c r="I20" s="164">
        <v>450</v>
      </c>
    </row>
    <row r="21" spans="1:9" x14ac:dyDescent="0.35">
      <c r="A21" s="319" t="s">
        <v>250</v>
      </c>
      <c r="B21" s="333">
        <v>305</v>
      </c>
      <c r="C21" s="331">
        <v>265</v>
      </c>
      <c r="D21" s="331">
        <v>295</v>
      </c>
      <c r="E21" s="331">
        <v>225</v>
      </c>
      <c r="F21" s="331">
        <v>215</v>
      </c>
      <c r="G21" s="331">
        <v>185</v>
      </c>
      <c r="H21" s="348">
        <v>-0.39</v>
      </c>
      <c r="I21" s="331">
        <v>245</v>
      </c>
    </row>
    <row r="22" spans="1:9" x14ac:dyDescent="0.35">
      <c r="A22" s="142" t="s">
        <v>251</v>
      </c>
      <c r="B22" s="164">
        <v>190</v>
      </c>
      <c r="C22" s="164">
        <v>115</v>
      </c>
      <c r="D22" s="164">
        <v>95</v>
      </c>
      <c r="E22" s="164">
        <v>110</v>
      </c>
      <c r="F22" s="164">
        <v>115</v>
      </c>
      <c r="G22" s="164">
        <v>110</v>
      </c>
      <c r="H22" s="335">
        <v>-0.43</v>
      </c>
      <c r="I22" s="164">
        <v>125</v>
      </c>
    </row>
    <row r="23" spans="1:9" x14ac:dyDescent="0.35">
      <c r="A23" s="319" t="s">
        <v>252</v>
      </c>
      <c r="B23" s="333">
        <v>60</v>
      </c>
      <c r="C23" s="331">
        <v>50</v>
      </c>
      <c r="D23" s="331">
        <v>45</v>
      </c>
      <c r="E23" s="331">
        <v>35</v>
      </c>
      <c r="F23" s="331">
        <v>65</v>
      </c>
      <c r="G23" s="331">
        <v>40</v>
      </c>
      <c r="H23" s="348">
        <v>-0.31</v>
      </c>
      <c r="I23" s="331">
        <v>65</v>
      </c>
    </row>
    <row r="24" spans="1:9" ht="15" thickBot="1" x14ac:dyDescent="0.4">
      <c r="A24" s="344" t="s">
        <v>199</v>
      </c>
      <c r="B24" s="345">
        <v>13310</v>
      </c>
      <c r="C24" s="345">
        <v>12025</v>
      </c>
      <c r="D24" s="345">
        <v>11555</v>
      </c>
      <c r="E24" s="345">
        <v>11460</v>
      </c>
      <c r="F24" s="345">
        <v>12335</v>
      </c>
      <c r="G24" s="345">
        <v>12935</v>
      </c>
      <c r="H24" s="346">
        <v>-0.03</v>
      </c>
      <c r="I24" s="345">
        <v>14725</v>
      </c>
    </row>
    <row r="25" spans="1:9" x14ac:dyDescent="0.35">
      <c r="A25" s="347" t="s">
        <v>200</v>
      </c>
      <c r="B25" s="334">
        <v>133040</v>
      </c>
      <c r="C25" s="334">
        <v>111465</v>
      </c>
      <c r="D25" s="334">
        <v>108995</v>
      </c>
      <c r="E25" s="334">
        <v>106220</v>
      </c>
      <c r="F25" s="334">
        <v>107520</v>
      </c>
      <c r="G25" s="334">
        <v>110820</v>
      </c>
      <c r="H25" s="315">
        <v>-0.17</v>
      </c>
      <c r="I25" s="334">
        <v>114435</v>
      </c>
    </row>
    <row r="26" spans="1:9" x14ac:dyDescent="0.35">
      <c r="A26" s="290" t="s">
        <v>116</v>
      </c>
      <c r="B26" s="84"/>
      <c r="C26" s="84"/>
      <c r="D26" s="84"/>
      <c r="E26" s="84"/>
      <c r="F26" s="84"/>
      <c r="G26" s="84"/>
      <c r="H26" s="84"/>
      <c r="I26" s="84"/>
    </row>
    <row r="27" spans="1:9" x14ac:dyDescent="0.35">
      <c r="A27" s="483" t="s">
        <v>253</v>
      </c>
      <c r="B27" s="483"/>
      <c r="C27" s="483"/>
      <c r="D27" s="483"/>
      <c r="E27" s="483"/>
      <c r="F27" s="483"/>
      <c r="G27" s="483"/>
      <c r="H27" s="483"/>
      <c r="I27" s="483"/>
    </row>
    <row r="28" spans="1:9" ht="30.65" customHeight="1" x14ac:dyDescent="0.35">
      <c r="A28" s="483" t="s">
        <v>455</v>
      </c>
      <c r="B28" s="483"/>
      <c r="C28" s="483"/>
      <c r="D28" s="483"/>
      <c r="E28" s="483"/>
      <c r="F28" s="483"/>
      <c r="G28" s="483"/>
      <c r="H28" s="483"/>
      <c r="I28" s="483"/>
    </row>
    <row r="29" spans="1:9" ht="15" customHeight="1" x14ac:dyDescent="0.35">
      <c r="A29" s="483" t="s">
        <v>418</v>
      </c>
      <c r="B29" s="483"/>
      <c r="C29" s="483"/>
      <c r="D29" s="483"/>
      <c r="E29" s="483"/>
      <c r="F29" s="483"/>
      <c r="G29" s="483"/>
      <c r="H29" s="483"/>
      <c r="I29" s="483"/>
    </row>
    <row r="30" spans="1:9" ht="13.9" customHeight="1" x14ac:dyDescent="0.35">
      <c r="A30" s="483" t="s">
        <v>572</v>
      </c>
      <c r="B30" s="483"/>
      <c r="C30" s="483"/>
      <c r="D30" s="483"/>
      <c r="E30" s="483"/>
      <c r="F30" s="483"/>
      <c r="G30" s="483"/>
      <c r="H30" s="483"/>
      <c r="I30" s="483"/>
    </row>
    <row r="31" spans="1:9" ht="30.65" customHeight="1" x14ac:dyDescent="0.35">
      <c r="A31" s="483" t="s">
        <v>255</v>
      </c>
      <c r="B31" s="483"/>
      <c r="C31" s="483"/>
      <c r="D31" s="483"/>
      <c r="E31" s="483"/>
      <c r="F31" s="483"/>
      <c r="G31" s="483"/>
      <c r="H31" s="483"/>
      <c r="I31" s="483"/>
    </row>
    <row r="32" spans="1:9" s="456" customFormat="1" ht="21.75" customHeight="1" x14ac:dyDescent="0.35">
      <c r="A32" s="486" t="s">
        <v>446</v>
      </c>
      <c r="B32" s="486"/>
      <c r="C32" s="486"/>
      <c r="D32" s="486"/>
      <c r="E32" s="486"/>
      <c r="F32" s="486"/>
      <c r="G32" s="486"/>
      <c r="H32" s="452"/>
      <c r="I32" s="452"/>
    </row>
    <row r="33" spans="1:21" s="443" customFormat="1" x14ac:dyDescent="0.35">
      <c r="A33" s="483" t="s">
        <v>447</v>
      </c>
      <c r="B33" s="530"/>
      <c r="C33" s="530"/>
      <c r="D33" s="530"/>
      <c r="E33" s="530"/>
      <c r="F33" s="530"/>
      <c r="G33" s="506"/>
      <c r="H33" s="506"/>
      <c r="I33" s="506"/>
      <c r="J33" s="231"/>
      <c r="K33" s="231"/>
      <c r="L33" s="231"/>
      <c r="M33" s="231"/>
      <c r="N33" s="231"/>
      <c r="O33" s="231"/>
      <c r="P33" s="231"/>
      <c r="Q33" s="231"/>
      <c r="R33" s="231"/>
      <c r="S33" s="231"/>
      <c r="T33" s="231"/>
      <c r="U33" s="231"/>
    </row>
    <row r="34" spans="1:21" x14ac:dyDescent="0.35">
      <c r="A34" s="487" t="s">
        <v>117</v>
      </c>
      <c r="B34" s="506"/>
      <c r="C34" s="506"/>
      <c r="D34" s="506"/>
      <c r="E34" s="506"/>
      <c r="F34" s="506"/>
      <c r="G34" s="506"/>
      <c r="H34" s="506"/>
      <c r="I34" s="506"/>
    </row>
    <row r="36" spans="1:21" x14ac:dyDescent="0.35">
      <c r="A36" s="486"/>
      <c r="B36" s="486"/>
      <c r="C36" s="486"/>
      <c r="D36" s="486"/>
      <c r="E36" s="486"/>
      <c r="F36" s="486"/>
      <c r="G36" s="486"/>
    </row>
  </sheetData>
  <mergeCells count="9">
    <mergeCell ref="A36:G36"/>
    <mergeCell ref="A32:G32"/>
    <mergeCell ref="A34:I34"/>
    <mergeCell ref="A27:I27"/>
    <mergeCell ref="A28:I28"/>
    <mergeCell ref="A29:I29"/>
    <mergeCell ref="A30:I30"/>
    <mergeCell ref="A31:I31"/>
    <mergeCell ref="A33:I33"/>
  </mergeCells>
  <hyperlinks>
    <hyperlink ref="A1" location="Index!A1" display="Return to index" xr:uid="{9FEEBF2E-EF19-4910-9A1D-4AEEECF79AFD}"/>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42AD-F18A-4086-9AC3-879DDBBD4845}">
  <sheetPr>
    <tabColor rgb="FFAC1E2D"/>
  </sheetPr>
  <dimension ref="A1:U45"/>
  <sheetViews>
    <sheetView showGridLines="0" topLeftCell="A55" workbookViewId="0">
      <selection activeCell="A43" sqref="A43:I43"/>
    </sheetView>
  </sheetViews>
  <sheetFormatPr defaultRowHeight="14.5" x14ac:dyDescent="0.35"/>
  <cols>
    <col min="1" max="1" width="38.26953125" customWidth="1"/>
    <col min="8" max="8" width="10.81640625" customWidth="1"/>
  </cols>
  <sheetData>
    <row r="1" spans="1:9" x14ac:dyDescent="0.35">
      <c r="A1" s="2" t="s">
        <v>37</v>
      </c>
    </row>
    <row r="2" spans="1:9" x14ac:dyDescent="0.35">
      <c r="A2" s="2"/>
    </row>
    <row r="3" spans="1:9" ht="20" x14ac:dyDescent="0.4">
      <c r="A3" s="101" t="s">
        <v>256</v>
      </c>
    </row>
    <row r="4" spans="1:9" ht="20" x14ac:dyDescent="0.4">
      <c r="A4" s="18"/>
    </row>
    <row r="5" spans="1:9" x14ac:dyDescent="0.35">
      <c r="A5" s="102" t="s">
        <v>507</v>
      </c>
    </row>
    <row r="6" spans="1:9" ht="15" thickBot="1" x14ac:dyDescent="0.4">
      <c r="A6" s="12" t="s">
        <v>36</v>
      </c>
      <c r="B6" s="449" t="s">
        <v>152</v>
      </c>
      <c r="C6" s="13" t="s">
        <v>165</v>
      </c>
      <c r="D6" s="13" t="s">
        <v>166</v>
      </c>
      <c r="E6" s="13" t="s">
        <v>167</v>
      </c>
      <c r="F6" s="13" t="s">
        <v>168</v>
      </c>
      <c r="G6" s="13" t="s">
        <v>169</v>
      </c>
      <c r="H6" s="116" t="s">
        <v>337</v>
      </c>
      <c r="I6" s="13" t="s">
        <v>215</v>
      </c>
    </row>
    <row r="7" spans="1:9" x14ac:dyDescent="0.35">
      <c r="A7" s="349" t="s">
        <v>257</v>
      </c>
      <c r="B7" s="291">
        <v>43045</v>
      </c>
      <c r="C7" s="350">
        <v>38090</v>
      </c>
      <c r="D7" s="350">
        <v>38070</v>
      </c>
      <c r="E7" s="350">
        <v>37045</v>
      </c>
      <c r="F7" s="350">
        <v>37975</v>
      </c>
      <c r="G7" s="350">
        <v>38805</v>
      </c>
      <c r="H7" s="361">
        <v>-0.1</v>
      </c>
      <c r="I7" s="350">
        <v>40145</v>
      </c>
    </row>
    <row r="8" spans="1:9" x14ac:dyDescent="0.35">
      <c r="A8" s="165" t="s">
        <v>258</v>
      </c>
      <c r="B8" s="152">
        <v>17625</v>
      </c>
      <c r="C8" s="152">
        <v>13770</v>
      </c>
      <c r="D8" s="152">
        <v>14175</v>
      </c>
      <c r="E8" s="152">
        <v>14040</v>
      </c>
      <c r="F8" s="152">
        <v>14470</v>
      </c>
      <c r="G8" s="152">
        <v>14740</v>
      </c>
      <c r="H8" s="358">
        <v>-0.16</v>
      </c>
      <c r="I8" s="152">
        <v>15120</v>
      </c>
    </row>
    <row r="9" spans="1:9" x14ac:dyDescent="0.35">
      <c r="A9" s="359" t="s">
        <v>259</v>
      </c>
      <c r="B9" s="291">
        <v>10650</v>
      </c>
      <c r="C9" s="266">
        <v>12245</v>
      </c>
      <c r="D9" s="266">
        <v>11835</v>
      </c>
      <c r="E9" s="266">
        <v>11325</v>
      </c>
      <c r="F9" s="266">
        <v>11615</v>
      </c>
      <c r="G9" s="266">
        <v>11665</v>
      </c>
      <c r="H9" s="351">
        <v>0.1</v>
      </c>
      <c r="I9" s="266">
        <v>12250</v>
      </c>
    </row>
    <row r="10" spans="1:9" x14ac:dyDescent="0.35">
      <c r="A10" s="165" t="s">
        <v>260</v>
      </c>
      <c r="B10" s="152">
        <v>6115</v>
      </c>
      <c r="C10" s="152">
        <v>5205</v>
      </c>
      <c r="D10" s="152">
        <v>5115</v>
      </c>
      <c r="E10" s="152">
        <v>4900</v>
      </c>
      <c r="F10" s="152">
        <v>5030</v>
      </c>
      <c r="G10" s="152">
        <v>5285</v>
      </c>
      <c r="H10" s="358">
        <v>-0.14000000000000001</v>
      </c>
      <c r="I10" s="152">
        <v>5490</v>
      </c>
    </row>
    <row r="11" spans="1:9" x14ac:dyDescent="0.35">
      <c r="A11" s="359" t="s">
        <v>261</v>
      </c>
      <c r="B11" s="291">
        <v>3110</v>
      </c>
      <c r="C11" s="266">
        <v>2720</v>
      </c>
      <c r="D11" s="266">
        <v>2755</v>
      </c>
      <c r="E11" s="266">
        <v>2525</v>
      </c>
      <c r="F11" s="266">
        <v>2690</v>
      </c>
      <c r="G11" s="266">
        <v>2725</v>
      </c>
      <c r="H11" s="351">
        <v>-0.12</v>
      </c>
      <c r="I11" s="266">
        <v>2835</v>
      </c>
    </row>
    <row r="12" spans="1:9" x14ac:dyDescent="0.35">
      <c r="A12" s="165" t="s">
        <v>262</v>
      </c>
      <c r="B12" s="152">
        <v>2165</v>
      </c>
      <c r="C12" s="152">
        <v>1575</v>
      </c>
      <c r="D12" s="152">
        <v>1605</v>
      </c>
      <c r="E12" s="152">
        <v>1605</v>
      </c>
      <c r="F12" s="152">
        <v>1520</v>
      </c>
      <c r="G12" s="152">
        <v>1635</v>
      </c>
      <c r="H12" s="358">
        <v>-0.24</v>
      </c>
      <c r="I12" s="152">
        <v>1725</v>
      </c>
    </row>
    <row r="13" spans="1:9" x14ac:dyDescent="0.35">
      <c r="A13" s="359" t="s">
        <v>263</v>
      </c>
      <c r="B13" s="291">
        <v>1300</v>
      </c>
      <c r="C13" s="266">
        <v>1095</v>
      </c>
      <c r="D13" s="266">
        <v>1145</v>
      </c>
      <c r="E13" s="266">
        <v>1170</v>
      </c>
      <c r="F13" s="266">
        <v>1200</v>
      </c>
      <c r="G13" s="266">
        <v>1275</v>
      </c>
      <c r="H13" s="351">
        <v>-0.02</v>
      </c>
      <c r="I13" s="266">
        <v>1255</v>
      </c>
    </row>
    <row r="14" spans="1:9" ht="15" thickBot="1" x14ac:dyDescent="0.4">
      <c r="A14" s="352" t="s">
        <v>264</v>
      </c>
      <c r="B14" s="365">
        <v>26345</v>
      </c>
      <c r="C14" s="353">
        <v>25430</v>
      </c>
      <c r="D14" s="353">
        <v>25030</v>
      </c>
      <c r="E14" s="353">
        <v>24260</v>
      </c>
      <c r="F14" s="353">
        <v>25160</v>
      </c>
      <c r="G14" s="353">
        <v>25805</v>
      </c>
      <c r="H14" s="362">
        <v>-0.02</v>
      </c>
      <c r="I14" s="353">
        <v>26545</v>
      </c>
    </row>
    <row r="15" spans="1:9" x14ac:dyDescent="0.35">
      <c r="A15" s="165" t="s">
        <v>265</v>
      </c>
      <c r="B15" s="152">
        <v>10460</v>
      </c>
      <c r="C15" s="152">
        <v>10925</v>
      </c>
      <c r="D15" s="152">
        <v>10880</v>
      </c>
      <c r="E15" s="152">
        <v>10225</v>
      </c>
      <c r="F15" s="152">
        <v>10360</v>
      </c>
      <c r="G15" s="152">
        <v>10550</v>
      </c>
      <c r="H15" s="358">
        <v>0.01</v>
      </c>
      <c r="I15" s="152">
        <v>10880</v>
      </c>
    </row>
    <row r="16" spans="1:9" x14ac:dyDescent="0.35">
      <c r="A16" s="359" t="s">
        <v>266</v>
      </c>
      <c r="B16" s="291">
        <v>5915</v>
      </c>
      <c r="C16" s="266">
        <v>5565</v>
      </c>
      <c r="D16" s="266">
        <v>5515</v>
      </c>
      <c r="E16" s="266">
        <v>5390</v>
      </c>
      <c r="F16" s="266">
        <v>5740</v>
      </c>
      <c r="G16" s="266">
        <v>5975</v>
      </c>
      <c r="H16" s="351">
        <v>0.01</v>
      </c>
      <c r="I16" s="266">
        <v>6100</v>
      </c>
    </row>
    <row r="17" spans="1:10" x14ac:dyDescent="0.35">
      <c r="A17" s="165" t="s">
        <v>267</v>
      </c>
      <c r="B17" s="152">
        <v>4545</v>
      </c>
      <c r="C17" s="152">
        <v>3855</v>
      </c>
      <c r="D17" s="152">
        <v>3785</v>
      </c>
      <c r="E17" s="152">
        <v>3735</v>
      </c>
      <c r="F17" s="152">
        <v>3880</v>
      </c>
      <c r="G17" s="152">
        <v>4015</v>
      </c>
      <c r="H17" s="358">
        <v>-0.12</v>
      </c>
      <c r="I17" s="152">
        <v>4170</v>
      </c>
    </row>
    <row r="18" spans="1:10" x14ac:dyDescent="0.35">
      <c r="A18" s="359" t="s">
        <v>268</v>
      </c>
      <c r="B18" s="291">
        <v>2245</v>
      </c>
      <c r="C18" s="266">
        <v>2405</v>
      </c>
      <c r="D18" s="266">
        <v>2240</v>
      </c>
      <c r="E18" s="266">
        <v>2210</v>
      </c>
      <c r="F18" s="266">
        <v>2325</v>
      </c>
      <c r="G18" s="266">
        <v>2410</v>
      </c>
      <c r="H18" s="351">
        <v>7.0000000000000007E-2</v>
      </c>
      <c r="I18" s="266">
        <v>2565</v>
      </c>
    </row>
    <row r="19" spans="1:10" x14ac:dyDescent="0.35">
      <c r="A19" s="165" t="s">
        <v>269</v>
      </c>
      <c r="B19" s="152">
        <v>1015</v>
      </c>
      <c r="C19" s="152">
        <v>915</v>
      </c>
      <c r="D19" s="152">
        <v>830</v>
      </c>
      <c r="E19" s="152">
        <v>935</v>
      </c>
      <c r="F19" s="152">
        <v>915</v>
      </c>
      <c r="G19" s="152">
        <v>980</v>
      </c>
      <c r="H19" s="358">
        <v>-0.03</v>
      </c>
      <c r="I19" s="152">
        <v>1120</v>
      </c>
    </row>
    <row r="20" spans="1:10" x14ac:dyDescent="0.35">
      <c r="A20" s="359" t="s">
        <v>270</v>
      </c>
      <c r="B20" s="291">
        <v>780</v>
      </c>
      <c r="C20" s="266">
        <v>880</v>
      </c>
      <c r="D20" s="266">
        <v>855</v>
      </c>
      <c r="E20" s="266">
        <v>860</v>
      </c>
      <c r="F20" s="266">
        <v>885</v>
      </c>
      <c r="G20" s="266">
        <v>925</v>
      </c>
      <c r="H20" s="351">
        <v>0.19</v>
      </c>
      <c r="I20" s="266">
        <v>965</v>
      </c>
    </row>
    <row r="21" spans="1:10" ht="15" thickBot="1" x14ac:dyDescent="0.4">
      <c r="A21" s="352" t="s">
        <v>271</v>
      </c>
      <c r="B21" s="365">
        <v>42590</v>
      </c>
      <c r="C21" s="353">
        <v>29015</v>
      </c>
      <c r="D21" s="353">
        <v>27440</v>
      </c>
      <c r="E21" s="353">
        <v>25885</v>
      </c>
      <c r="F21" s="353">
        <v>25140</v>
      </c>
      <c r="G21" s="353">
        <v>25275</v>
      </c>
      <c r="H21" s="362">
        <v>-0.41</v>
      </c>
      <c r="I21" s="353">
        <v>25765</v>
      </c>
      <c r="J21" s="110"/>
    </row>
    <row r="22" spans="1:10" x14ac:dyDescent="0.35">
      <c r="A22" s="165" t="s">
        <v>272</v>
      </c>
      <c r="B22" s="152">
        <v>35260</v>
      </c>
      <c r="C22" s="152">
        <v>23725</v>
      </c>
      <c r="D22" s="152">
        <v>22385</v>
      </c>
      <c r="E22" s="152">
        <v>20990</v>
      </c>
      <c r="F22" s="152">
        <v>20155</v>
      </c>
      <c r="G22" s="152">
        <v>20350</v>
      </c>
      <c r="H22" s="166">
        <v>-0.42</v>
      </c>
      <c r="I22" s="152">
        <v>20675</v>
      </c>
    </row>
    <row r="23" spans="1:10" x14ac:dyDescent="0.35">
      <c r="A23" s="359" t="s">
        <v>273</v>
      </c>
      <c r="B23" s="291">
        <v>4745</v>
      </c>
      <c r="C23" s="266">
        <v>3295</v>
      </c>
      <c r="D23" s="266">
        <v>3155</v>
      </c>
      <c r="E23" s="266">
        <v>3025</v>
      </c>
      <c r="F23" s="266">
        <v>2985</v>
      </c>
      <c r="G23" s="266">
        <v>2865</v>
      </c>
      <c r="H23" s="360">
        <v>-0.4</v>
      </c>
      <c r="I23" s="266">
        <v>2880</v>
      </c>
    </row>
    <row r="24" spans="1:10" x14ac:dyDescent="0.35">
      <c r="A24" s="165" t="s">
        <v>274</v>
      </c>
      <c r="B24" s="152">
        <v>2350</v>
      </c>
      <c r="C24" s="152">
        <v>1765</v>
      </c>
      <c r="D24" s="152">
        <v>1690</v>
      </c>
      <c r="E24" s="152">
        <v>1655</v>
      </c>
      <c r="F24" s="152">
        <v>1830</v>
      </c>
      <c r="G24" s="152">
        <v>1865</v>
      </c>
      <c r="H24" s="166">
        <v>-0.21</v>
      </c>
      <c r="I24" s="152">
        <v>2050</v>
      </c>
    </row>
    <row r="25" spans="1:10" x14ac:dyDescent="0.35">
      <c r="A25" s="354" t="s">
        <v>275</v>
      </c>
      <c r="B25" s="366">
        <v>6610</v>
      </c>
      <c r="C25" s="355">
        <v>6890</v>
      </c>
      <c r="D25" s="355">
        <v>6770</v>
      </c>
      <c r="E25" s="355">
        <v>6880</v>
      </c>
      <c r="F25" s="355">
        <v>7765</v>
      </c>
      <c r="G25" s="355">
        <v>8480</v>
      </c>
      <c r="H25" s="363">
        <v>0.28000000000000003</v>
      </c>
      <c r="I25" s="355">
        <v>10005</v>
      </c>
    </row>
    <row r="26" spans="1:10" ht="15" thickBot="1" x14ac:dyDescent="0.4">
      <c r="A26" s="352" t="s">
        <v>276</v>
      </c>
      <c r="B26" s="365">
        <v>6180</v>
      </c>
      <c r="C26" s="353">
        <v>5305</v>
      </c>
      <c r="D26" s="353">
        <v>5020</v>
      </c>
      <c r="E26" s="353">
        <v>4605</v>
      </c>
      <c r="F26" s="353">
        <v>4720</v>
      </c>
      <c r="G26" s="353">
        <v>4570</v>
      </c>
      <c r="H26" s="362">
        <v>-0.26</v>
      </c>
      <c r="I26" s="353">
        <v>4475</v>
      </c>
    </row>
    <row r="27" spans="1:10" ht="15" thickBot="1" x14ac:dyDescent="0.4">
      <c r="A27" s="352" t="s">
        <v>277</v>
      </c>
      <c r="B27" s="365">
        <v>3765</v>
      </c>
      <c r="C27" s="353">
        <v>3320</v>
      </c>
      <c r="D27" s="353">
        <v>3425</v>
      </c>
      <c r="E27" s="353">
        <v>3370</v>
      </c>
      <c r="F27" s="353">
        <v>3470</v>
      </c>
      <c r="G27" s="353">
        <v>3625</v>
      </c>
      <c r="H27" s="362">
        <v>-0.04</v>
      </c>
      <c r="I27" s="353">
        <v>4040</v>
      </c>
    </row>
    <row r="28" spans="1:10" x14ac:dyDescent="0.35">
      <c r="A28" s="165" t="s">
        <v>278</v>
      </c>
      <c r="B28" s="152">
        <v>830</v>
      </c>
      <c r="C28" s="152">
        <v>810</v>
      </c>
      <c r="D28" s="152">
        <v>940</v>
      </c>
      <c r="E28" s="152">
        <v>915</v>
      </c>
      <c r="F28" s="152">
        <v>1120</v>
      </c>
      <c r="G28" s="152">
        <v>1115</v>
      </c>
      <c r="H28" s="358">
        <v>0.34</v>
      </c>
      <c r="I28" s="152">
        <v>1310</v>
      </c>
    </row>
    <row r="29" spans="1:10" x14ac:dyDescent="0.35">
      <c r="A29" s="359" t="s">
        <v>279</v>
      </c>
      <c r="B29" s="291">
        <v>1155</v>
      </c>
      <c r="C29" s="266">
        <v>845</v>
      </c>
      <c r="D29" s="266">
        <v>855</v>
      </c>
      <c r="E29" s="266">
        <v>845</v>
      </c>
      <c r="F29" s="266">
        <v>785</v>
      </c>
      <c r="G29" s="266">
        <v>890</v>
      </c>
      <c r="H29" s="351">
        <v>-0.23</v>
      </c>
      <c r="I29" s="266">
        <v>895</v>
      </c>
    </row>
    <row r="30" spans="1:10" x14ac:dyDescent="0.35">
      <c r="A30" s="165" t="s">
        <v>280</v>
      </c>
      <c r="B30" s="152">
        <v>640</v>
      </c>
      <c r="C30" s="152">
        <v>630</v>
      </c>
      <c r="D30" s="152">
        <v>580</v>
      </c>
      <c r="E30" s="152">
        <v>615</v>
      </c>
      <c r="F30" s="152">
        <v>565</v>
      </c>
      <c r="G30" s="152">
        <v>580</v>
      </c>
      <c r="H30" s="358">
        <v>-0.09</v>
      </c>
      <c r="I30" s="152">
        <v>625</v>
      </c>
    </row>
    <row r="31" spans="1:10" x14ac:dyDescent="0.35">
      <c r="A31" s="359" t="s">
        <v>281</v>
      </c>
      <c r="B31" s="291">
        <v>230</v>
      </c>
      <c r="C31" s="266">
        <v>200</v>
      </c>
      <c r="D31" s="266">
        <v>220</v>
      </c>
      <c r="E31" s="266">
        <v>220</v>
      </c>
      <c r="F31" s="266">
        <v>225</v>
      </c>
      <c r="G31" s="266">
        <v>200</v>
      </c>
      <c r="H31" s="351">
        <v>-0.13</v>
      </c>
      <c r="I31" s="266">
        <v>230</v>
      </c>
    </row>
    <row r="32" spans="1:10" x14ac:dyDescent="0.35">
      <c r="A32" s="165" t="s">
        <v>282</v>
      </c>
      <c r="B32" s="152">
        <v>135</v>
      </c>
      <c r="C32" s="152">
        <v>145</v>
      </c>
      <c r="D32" s="152">
        <v>140</v>
      </c>
      <c r="E32" s="152">
        <v>160</v>
      </c>
      <c r="F32" s="152">
        <v>170</v>
      </c>
      <c r="G32" s="152">
        <v>155</v>
      </c>
      <c r="H32" s="358">
        <v>0.15</v>
      </c>
      <c r="I32" s="152">
        <v>195</v>
      </c>
    </row>
    <row r="33" spans="1:21" x14ac:dyDescent="0.35">
      <c r="A33" s="359" t="s">
        <v>283</v>
      </c>
      <c r="B33" s="291">
        <v>170</v>
      </c>
      <c r="C33" s="266">
        <v>130</v>
      </c>
      <c r="D33" s="266">
        <v>120</v>
      </c>
      <c r="E33" s="266">
        <v>105</v>
      </c>
      <c r="F33" s="266">
        <v>110</v>
      </c>
      <c r="G33" s="266">
        <v>165</v>
      </c>
      <c r="H33" s="351">
        <v>-0.03</v>
      </c>
      <c r="I33" s="266">
        <v>125</v>
      </c>
    </row>
    <row r="34" spans="1:21" ht="15" thickBot="1" x14ac:dyDescent="0.4">
      <c r="A34" s="356" t="s">
        <v>284</v>
      </c>
      <c r="B34" s="367">
        <v>3700</v>
      </c>
      <c r="C34" s="357">
        <v>2420</v>
      </c>
      <c r="D34" s="357">
        <v>2235</v>
      </c>
      <c r="E34" s="357">
        <v>2075</v>
      </c>
      <c r="F34" s="357">
        <v>2180</v>
      </c>
      <c r="G34" s="357">
        <v>2170</v>
      </c>
      <c r="H34" s="364">
        <v>-0.41</v>
      </c>
      <c r="I34" s="357">
        <v>2365</v>
      </c>
    </row>
    <row r="35" spans="1:21" ht="15" thickBot="1" x14ac:dyDescent="0.4">
      <c r="A35" s="356" t="s">
        <v>285</v>
      </c>
      <c r="B35" s="367">
        <v>655</v>
      </c>
      <c r="C35" s="357">
        <v>425</v>
      </c>
      <c r="D35" s="357">
        <v>440</v>
      </c>
      <c r="E35" s="357">
        <v>410</v>
      </c>
      <c r="F35" s="357">
        <v>395</v>
      </c>
      <c r="G35" s="357">
        <v>395</v>
      </c>
      <c r="H35" s="364">
        <v>-0.4</v>
      </c>
      <c r="I35" s="357">
        <v>440</v>
      </c>
    </row>
    <row r="36" spans="1:21" ht="15" thickBot="1" x14ac:dyDescent="0.4">
      <c r="A36" s="368" t="s">
        <v>4</v>
      </c>
      <c r="B36" s="367">
        <v>133040</v>
      </c>
      <c r="C36" s="367">
        <v>111465</v>
      </c>
      <c r="D36" s="367">
        <v>108995</v>
      </c>
      <c r="E36" s="367">
        <v>106220</v>
      </c>
      <c r="F36" s="367">
        <v>107520</v>
      </c>
      <c r="G36" s="367">
        <v>110810</v>
      </c>
      <c r="H36" s="369">
        <v>-0.17</v>
      </c>
      <c r="I36" s="367">
        <v>114435</v>
      </c>
    </row>
    <row r="37" spans="1:21" x14ac:dyDescent="0.35">
      <c r="A37" s="290" t="s">
        <v>116</v>
      </c>
      <c r="B37" s="84"/>
      <c r="C37" s="84"/>
      <c r="D37" s="84"/>
      <c r="E37" s="84"/>
      <c r="F37" s="84"/>
      <c r="G37" s="84"/>
      <c r="H37" s="84"/>
      <c r="I37" s="84"/>
    </row>
    <row r="38" spans="1:21" ht="15.75" customHeight="1" x14ac:dyDescent="0.35">
      <c r="A38" s="483" t="s">
        <v>448</v>
      </c>
      <c r="B38" s="483"/>
      <c r="C38" s="483"/>
      <c r="D38" s="483"/>
      <c r="E38" s="483"/>
      <c r="F38" s="483"/>
      <c r="G38" s="483"/>
      <c r="H38" s="483"/>
      <c r="I38" s="483"/>
    </row>
    <row r="39" spans="1:21" ht="40.15" customHeight="1" x14ac:dyDescent="0.35">
      <c r="A39" s="483" t="s">
        <v>436</v>
      </c>
      <c r="B39" s="483"/>
      <c r="C39" s="483"/>
      <c r="D39" s="483"/>
      <c r="E39" s="483"/>
      <c r="F39" s="483"/>
      <c r="G39" s="483"/>
      <c r="H39" s="483"/>
      <c r="I39" s="483"/>
    </row>
    <row r="40" spans="1:21" ht="15" customHeight="1" x14ac:dyDescent="0.35">
      <c r="A40" s="483" t="s">
        <v>418</v>
      </c>
      <c r="B40" s="483"/>
      <c r="C40" s="483"/>
      <c r="D40" s="483"/>
      <c r="E40" s="483"/>
      <c r="F40" s="483"/>
      <c r="G40" s="483"/>
      <c r="H40" s="483"/>
      <c r="I40" s="483"/>
    </row>
    <row r="41" spans="1:21" x14ac:dyDescent="0.35">
      <c r="A41" s="483" t="s">
        <v>572</v>
      </c>
      <c r="B41" s="483"/>
      <c r="C41" s="483"/>
      <c r="D41" s="483"/>
      <c r="E41" s="483"/>
      <c r="F41" s="483"/>
      <c r="G41" s="483"/>
      <c r="H41" s="483"/>
      <c r="I41" s="483"/>
    </row>
    <row r="42" spans="1:21" ht="30" customHeight="1" x14ac:dyDescent="0.35">
      <c r="A42" s="483" t="s">
        <v>255</v>
      </c>
      <c r="B42" s="483"/>
      <c r="C42" s="483"/>
      <c r="D42" s="483"/>
      <c r="E42" s="483"/>
      <c r="F42" s="483"/>
      <c r="G42" s="483"/>
      <c r="H42" s="483"/>
      <c r="I42" s="483"/>
    </row>
    <row r="43" spans="1:21" s="472" customFormat="1" ht="30" customHeight="1" x14ac:dyDescent="0.35">
      <c r="A43" s="483" t="s">
        <v>478</v>
      </c>
      <c r="B43" s="483"/>
      <c r="C43" s="483"/>
      <c r="D43" s="483"/>
      <c r="E43" s="483"/>
      <c r="F43" s="483"/>
      <c r="G43" s="483"/>
      <c r="H43" s="483"/>
      <c r="I43" s="483"/>
    </row>
    <row r="44" spans="1:21" s="443" customFormat="1" x14ac:dyDescent="0.35">
      <c r="A44" s="483" t="s">
        <v>447</v>
      </c>
      <c r="B44" s="530"/>
      <c r="C44" s="530"/>
      <c r="D44" s="530"/>
      <c r="E44" s="530"/>
      <c r="F44" s="530"/>
      <c r="G44" s="506"/>
      <c r="H44" s="506"/>
      <c r="I44" s="506"/>
      <c r="J44" s="231"/>
      <c r="K44" s="231"/>
      <c r="L44" s="231"/>
      <c r="M44" s="231"/>
      <c r="N44" s="231"/>
      <c r="O44" s="231"/>
      <c r="P44" s="231"/>
      <c r="Q44" s="231"/>
      <c r="R44" s="231"/>
      <c r="S44" s="231"/>
      <c r="T44" s="231"/>
      <c r="U44" s="231"/>
    </row>
    <row r="45" spans="1:21" x14ac:dyDescent="0.35">
      <c r="A45" s="487" t="s">
        <v>117</v>
      </c>
      <c r="B45" s="506"/>
      <c r="C45" s="506"/>
      <c r="D45" s="506"/>
      <c r="E45" s="506"/>
      <c r="F45" s="506"/>
      <c r="G45" s="506"/>
      <c r="H45" s="506"/>
      <c r="I45" s="506"/>
    </row>
  </sheetData>
  <mergeCells count="8">
    <mergeCell ref="A43:I43"/>
    <mergeCell ref="A45:I45"/>
    <mergeCell ref="A38:I38"/>
    <mergeCell ref="A39:I39"/>
    <mergeCell ref="A40:I40"/>
    <mergeCell ref="A41:I41"/>
    <mergeCell ref="A42:I42"/>
    <mergeCell ref="A44:I44"/>
  </mergeCells>
  <hyperlinks>
    <hyperlink ref="A1" location="Index!A1" display="Return to index" xr:uid="{71386FE2-2679-4770-B0EC-A721E6DF601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BB4F-1A1C-4D46-9A53-233CFF82D48F}">
  <sheetPr>
    <tabColor rgb="FFAC1E2D"/>
  </sheetPr>
  <dimension ref="A1:I38"/>
  <sheetViews>
    <sheetView showGridLines="0" topLeftCell="A16" workbookViewId="0">
      <selection activeCell="A37" sqref="A37:I37"/>
    </sheetView>
  </sheetViews>
  <sheetFormatPr defaultRowHeight="14.5" x14ac:dyDescent="0.35"/>
  <cols>
    <col min="1" max="1" width="32" customWidth="1"/>
    <col min="8" max="8" width="11.1796875" customWidth="1"/>
  </cols>
  <sheetData>
    <row r="1" spans="1:9" x14ac:dyDescent="0.35">
      <c r="A1" s="2" t="s">
        <v>37</v>
      </c>
    </row>
    <row r="2" spans="1:9" x14ac:dyDescent="0.35">
      <c r="A2" s="2"/>
    </row>
    <row r="3" spans="1:9" ht="20" x14ac:dyDescent="0.4">
      <c r="A3" s="101" t="s">
        <v>286</v>
      </c>
    </row>
    <row r="4" spans="1:9" ht="20" x14ac:dyDescent="0.4">
      <c r="A4" s="18"/>
    </row>
    <row r="5" spans="1:9" ht="15" thickBot="1" x14ac:dyDescent="0.4">
      <c r="A5" s="102" t="s">
        <v>508</v>
      </c>
    </row>
    <row r="6" spans="1:9" ht="15" thickBot="1" x14ac:dyDescent="0.4">
      <c r="A6" s="14" t="s">
        <v>32</v>
      </c>
      <c r="B6" s="445" t="s">
        <v>152</v>
      </c>
      <c r="C6" s="13" t="s">
        <v>165</v>
      </c>
      <c r="D6" s="13" t="s">
        <v>166</v>
      </c>
      <c r="E6" s="13" t="s">
        <v>167</v>
      </c>
      <c r="F6" s="13" t="s">
        <v>168</v>
      </c>
      <c r="G6" s="13" t="s">
        <v>169</v>
      </c>
      <c r="H6" s="116" t="s">
        <v>337</v>
      </c>
      <c r="I6" s="13" t="s">
        <v>215</v>
      </c>
    </row>
    <row r="7" spans="1:9" x14ac:dyDescent="0.35">
      <c r="A7" s="370" t="s">
        <v>287</v>
      </c>
      <c r="B7" s="291">
        <v>58175</v>
      </c>
      <c r="C7" s="350">
        <v>46620</v>
      </c>
      <c r="D7" s="350">
        <v>44285</v>
      </c>
      <c r="E7" s="350">
        <v>41625</v>
      </c>
      <c r="F7" s="350">
        <v>40860</v>
      </c>
      <c r="G7" s="350">
        <v>40485</v>
      </c>
      <c r="H7" s="361">
        <v>-0.3</v>
      </c>
      <c r="I7" s="350">
        <v>41395</v>
      </c>
    </row>
    <row r="8" spans="1:9" ht="25" x14ac:dyDescent="0.35">
      <c r="A8" s="167" t="s">
        <v>288</v>
      </c>
      <c r="B8" s="168">
        <v>18835</v>
      </c>
      <c r="C8" s="168">
        <v>18305</v>
      </c>
      <c r="D8" s="168">
        <v>18075</v>
      </c>
      <c r="E8" s="168">
        <v>17345</v>
      </c>
      <c r="F8" s="168">
        <v>16400</v>
      </c>
      <c r="G8" s="168">
        <v>17480</v>
      </c>
      <c r="H8" s="358">
        <v>-7.0000000000000007E-2</v>
      </c>
      <c r="I8" s="168">
        <v>18350</v>
      </c>
    </row>
    <row r="9" spans="1:9" ht="25" x14ac:dyDescent="0.35">
      <c r="A9" s="372" t="s">
        <v>289</v>
      </c>
      <c r="B9" s="291">
        <v>28610</v>
      </c>
      <c r="C9" s="373">
        <v>18640</v>
      </c>
      <c r="D9" s="373">
        <v>16970</v>
      </c>
      <c r="E9" s="373">
        <v>15880</v>
      </c>
      <c r="F9" s="373">
        <v>15960</v>
      </c>
      <c r="G9" s="373">
        <v>14955</v>
      </c>
      <c r="H9" s="351">
        <v>-0.48</v>
      </c>
      <c r="I9" s="373">
        <v>14795</v>
      </c>
    </row>
    <row r="10" spans="1:9" ht="25" x14ac:dyDescent="0.35">
      <c r="A10" s="167" t="s">
        <v>290</v>
      </c>
      <c r="B10" s="168">
        <v>6325</v>
      </c>
      <c r="C10" s="168">
        <v>6070</v>
      </c>
      <c r="D10" s="168">
        <v>5605</v>
      </c>
      <c r="E10" s="168">
        <v>5235</v>
      </c>
      <c r="F10" s="168">
        <v>5590</v>
      </c>
      <c r="G10" s="168">
        <v>5300</v>
      </c>
      <c r="H10" s="358">
        <v>-0.16</v>
      </c>
      <c r="I10" s="168">
        <v>5270</v>
      </c>
    </row>
    <row r="11" spans="1:9" x14ac:dyDescent="0.35">
      <c r="A11" s="370" t="s">
        <v>291</v>
      </c>
      <c r="B11" s="291">
        <v>26145</v>
      </c>
      <c r="C11" s="350">
        <v>24910</v>
      </c>
      <c r="D11" s="350">
        <v>24750</v>
      </c>
      <c r="E11" s="350">
        <v>23950</v>
      </c>
      <c r="F11" s="350">
        <v>25115</v>
      </c>
      <c r="G11" s="350">
        <v>25540</v>
      </c>
      <c r="H11" s="361">
        <v>-0.02</v>
      </c>
      <c r="I11" s="350">
        <v>26000</v>
      </c>
    </row>
    <row r="12" spans="1:9" x14ac:dyDescent="0.35">
      <c r="A12" s="167" t="s">
        <v>292</v>
      </c>
      <c r="B12" s="168">
        <v>15555</v>
      </c>
      <c r="C12" s="168">
        <v>15880</v>
      </c>
      <c r="D12" s="168">
        <v>15755</v>
      </c>
      <c r="E12" s="168">
        <v>15195</v>
      </c>
      <c r="F12" s="168">
        <v>15935</v>
      </c>
      <c r="G12" s="168">
        <v>16720</v>
      </c>
      <c r="H12" s="358">
        <v>7.0000000000000007E-2</v>
      </c>
      <c r="I12" s="168">
        <v>17105</v>
      </c>
    </row>
    <row r="13" spans="1:9" x14ac:dyDescent="0.35">
      <c r="A13" s="372" t="s">
        <v>293</v>
      </c>
      <c r="B13" s="291">
        <v>8840</v>
      </c>
      <c r="C13" s="373">
        <v>6710</v>
      </c>
      <c r="D13" s="373">
        <v>6835</v>
      </c>
      <c r="E13" s="373">
        <v>6555</v>
      </c>
      <c r="F13" s="373">
        <v>6875</v>
      </c>
      <c r="G13" s="373">
        <v>6710</v>
      </c>
      <c r="H13" s="351">
        <v>-0.24</v>
      </c>
      <c r="I13" s="373">
        <v>6735</v>
      </c>
    </row>
    <row r="14" spans="1:9" x14ac:dyDescent="0.35">
      <c r="A14" s="370" t="s">
        <v>294</v>
      </c>
      <c r="B14" s="291">
        <v>18175</v>
      </c>
      <c r="C14" s="350">
        <v>16220</v>
      </c>
      <c r="D14" s="350">
        <v>16280</v>
      </c>
      <c r="E14" s="350">
        <v>15925</v>
      </c>
      <c r="F14" s="350">
        <v>16540</v>
      </c>
      <c r="G14" s="350">
        <v>17490</v>
      </c>
      <c r="H14" s="361">
        <v>-0.04</v>
      </c>
      <c r="I14" s="350">
        <v>18355</v>
      </c>
    </row>
    <row r="15" spans="1:9" x14ac:dyDescent="0.35">
      <c r="A15" s="167" t="s">
        <v>295</v>
      </c>
      <c r="B15" s="168">
        <v>5910</v>
      </c>
      <c r="C15" s="168">
        <v>5325</v>
      </c>
      <c r="D15" s="168">
        <v>5535</v>
      </c>
      <c r="E15" s="168">
        <v>5500</v>
      </c>
      <c r="F15" s="168">
        <v>5285</v>
      </c>
      <c r="G15" s="168">
        <v>6020</v>
      </c>
      <c r="H15" s="358">
        <v>0.02</v>
      </c>
      <c r="I15" s="168">
        <v>6190</v>
      </c>
    </row>
    <row r="16" spans="1:9" x14ac:dyDescent="0.35">
      <c r="A16" s="372" t="s">
        <v>296</v>
      </c>
      <c r="B16" s="291">
        <v>4205</v>
      </c>
      <c r="C16" s="373">
        <v>3530</v>
      </c>
      <c r="D16" s="373">
        <v>3530</v>
      </c>
      <c r="E16" s="373">
        <v>3455</v>
      </c>
      <c r="F16" s="373">
        <v>3610</v>
      </c>
      <c r="G16" s="373">
        <v>3650</v>
      </c>
      <c r="H16" s="351">
        <v>-0.13</v>
      </c>
      <c r="I16" s="373">
        <v>3625</v>
      </c>
    </row>
    <row r="17" spans="1:9" ht="25" x14ac:dyDescent="0.35">
      <c r="A17" s="167" t="s">
        <v>297</v>
      </c>
      <c r="B17" s="168">
        <v>2480</v>
      </c>
      <c r="C17" s="168">
        <v>2315</v>
      </c>
      <c r="D17" s="168">
        <v>2250</v>
      </c>
      <c r="E17" s="168">
        <v>2065</v>
      </c>
      <c r="F17" s="168">
        <v>2145</v>
      </c>
      <c r="G17" s="168">
        <v>2335</v>
      </c>
      <c r="H17" s="358">
        <v>-0.06</v>
      </c>
      <c r="I17" s="168">
        <v>2595</v>
      </c>
    </row>
    <row r="18" spans="1:9" ht="25" x14ac:dyDescent="0.35">
      <c r="A18" s="372" t="s">
        <v>298</v>
      </c>
      <c r="B18" s="291">
        <v>1105</v>
      </c>
      <c r="C18" s="373">
        <v>2195</v>
      </c>
      <c r="D18" s="373">
        <v>2260</v>
      </c>
      <c r="E18" s="373">
        <v>2070</v>
      </c>
      <c r="F18" s="373">
        <v>2365</v>
      </c>
      <c r="G18" s="373">
        <v>2335</v>
      </c>
      <c r="H18" s="351">
        <v>1.1100000000000001</v>
      </c>
      <c r="I18" s="373">
        <v>2535</v>
      </c>
    </row>
    <row r="19" spans="1:9" x14ac:dyDescent="0.35">
      <c r="A19" s="370" t="s">
        <v>299</v>
      </c>
      <c r="B19" s="291">
        <v>6295</v>
      </c>
      <c r="C19" s="350">
        <v>6425</v>
      </c>
      <c r="D19" s="350">
        <v>6370</v>
      </c>
      <c r="E19" s="350">
        <v>6445</v>
      </c>
      <c r="F19" s="350">
        <v>7215</v>
      </c>
      <c r="G19" s="350">
        <v>8055</v>
      </c>
      <c r="H19" s="361">
        <v>0.28000000000000003</v>
      </c>
      <c r="I19" s="350">
        <v>9510</v>
      </c>
    </row>
    <row r="20" spans="1:9" x14ac:dyDescent="0.35">
      <c r="A20" s="370" t="s">
        <v>300</v>
      </c>
      <c r="B20" s="291">
        <v>9430</v>
      </c>
      <c r="C20" s="350">
        <v>6600</v>
      </c>
      <c r="D20" s="350">
        <v>6765</v>
      </c>
      <c r="E20" s="350">
        <v>7815</v>
      </c>
      <c r="F20" s="350">
        <v>7060</v>
      </c>
      <c r="G20" s="350">
        <v>8795</v>
      </c>
      <c r="H20" s="361">
        <v>-7.0000000000000007E-2</v>
      </c>
      <c r="I20" s="350">
        <v>8255</v>
      </c>
    </row>
    <row r="21" spans="1:9" x14ac:dyDescent="0.35">
      <c r="A21" s="167" t="s">
        <v>301</v>
      </c>
      <c r="B21" s="168">
        <v>2730</v>
      </c>
      <c r="C21" s="168">
        <v>2550</v>
      </c>
      <c r="D21" s="168">
        <v>2345</v>
      </c>
      <c r="E21" s="168">
        <v>2535</v>
      </c>
      <c r="F21" s="168">
        <v>2630</v>
      </c>
      <c r="G21" s="168">
        <v>2635</v>
      </c>
      <c r="H21" s="358">
        <v>-0.03</v>
      </c>
      <c r="I21" s="168">
        <v>2660</v>
      </c>
    </row>
    <row r="22" spans="1:9" ht="26" x14ac:dyDescent="0.35">
      <c r="A22" s="370" t="s">
        <v>302</v>
      </c>
      <c r="B22" s="291">
        <v>10575</v>
      </c>
      <c r="C22" s="350">
        <v>7670</v>
      </c>
      <c r="D22" s="350">
        <v>7640</v>
      </c>
      <c r="E22" s="350">
        <v>7635</v>
      </c>
      <c r="F22" s="350">
        <v>8010</v>
      </c>
      <c r="G22" s="350">
        <v>7610</v>
      </c>
      <c r="H22" s="361">
        <v>-0.28000000000000003</v>
      </c>
      <c r="I22" s="350">
        <v>7675</v>
      </c>
    </row>
    <row r="23" spans="1:9" x14ac:dyDescent="0.35">
      <c r="A23" s="167" t="s">
        <v>303</v>
      </c>
      <c r="B23" s="168">
        <v>5315</v>
      </c>
      <c r="C23" s="168">
        <v>3600</v>
      </c>
      <c r="D23" s="168">
        <v>3865</v>
      </c>
      <c r="E23" s="168">
        <v>4075</v>
      </c>
      <c r="F23" s="168">
        <v>4290</v>
      </c>
      <c r="G23" s="168">
        <v>4040</v>
      </c>
      <c r="H23" s="358">
        <v>-0.24</v>
      </c>
      <c r="I23" s="168">
        <v>3865</v>
      </c>
    </row>
    <row r="24" spans="1:9" x14ac:dyDescent="0.35">
      <c r="A24" s="372" t="s">
        <v>304</v>
      </c>
      <c r="B24" s="291">
        <v>5110</v>
      </c>
      <c r="C24" s="373">
        <v>4000</v>
      </c>
      <c r="D24" s="373">
        <v>3730</v>
      </c>
      <c r="E24" s="373">
        <v>3515</v>
      </c>
      <c r="F24" s="373">
        <v>3675</v>
      </c>
      <c r="G24" s="373">
        <v>3515</v>
      </c>
      <c r="H24" s="351">
        <v>-0.31</v>
      </c>
      <c r="I24" s="373">
        <v>3760</v>
      </c>
    </row>
    <row r="25" spans="1:9" ht="26.5" thickBot="1" x14ac:dyDescent="0.4">
      <c r="A25" s="371" t="s">
        <v>305</v>
      </c>
      <c r="B25" s="367">
        <v>1955</v>
      </c>
      <c r="C25" s="357">
        <v>1550</v>
      </c>
      <c r="D25" s="357">
        <v>1510</v>
      </c>
      <c r="E25" s="357">
        <v>1500</v>
      </c>
      <c r="F25" s="357">
        <v>1425</v>
      </c>
      <c r="G25" s="357">
        <v>1500</v>
      </c>
      <c r="H25" s="364">
        <v>-0.23</v>
      </c>
      <c r="I25" s="357">
        <v>1580</v>
      </c>
    </row>
    <row r="26" spans="1:9" ht="15" thickBot="1" x14ac:dyDescent="0.4">
      <c r="A26" s="371" t="s">
        <v>306</v>
      </c>
      <c r="B26" s="367">
        <v>1535</v>
      </c>
      <c r="C26" s="357">
        <v>940</v>
      </c>
      <c r="D26" s="357">
        <v>850</v>
      </c>
      <c r="E26" s="357">
        <v>870</v>
      </c>
      <c r="F26" s="357">
        <v>825</v>
      </c>
      <c r="G26" s="357">
        <v>860</v>
      </c>
      <c r="H26" s="364">
        <v>-0.44</v>
      </c>
      <c r="I26" s="357">
        <v>1045</v>
      </c>
    </row>
    <row r="27" spans="1:9" ht="15" thickBot="1" x14ac:dyDescent="0.4">
      <c r="A27" s="371" t="s">
        <v>307</v>
      </c>
      <c r="B27" s="367">
        <v>605</v>
      </c>
      <c r="C27" s="357">
        <v>400</v>
      </c>
      <c r="D27" s="357">
        <v>400</v>
      </c>
      <c r="E27" s="357">
        <v>320</v>
      </c>
      <c r="F27" s="357">
        <v>355</v>
      </c>
      <c r="G27" s="357">
        <v>325</v>
      </c>
      <c r="H27" s="364">
        <v>-0.46</v>
      </c>
      <c r="I27" s="357">
        <v>455</v>
      </c>
    </row>
    <row r="28" spans="1:9" ht="15" thickBot="1" x14ac:dyDescent="0.4">
      <c r="A28" s="371" t="s">
        <v>308</v>
      </c>
      <c r="B28" s="367">
        <v>150</v>
      </c>
      <c r="C28" s="357">
        <v>130</v>
      </c>
      <c r="D28" s="357">
        <v>150</v>
      </c>
      <c r="E28" s="357">
        <v>135</v>
      </c>
      <c r="F28" s="357">
        <v>115</v>
      </c>
      <c r="G28" s="357">
        <v>150</v>
      </c>
      <c r="H28" s="364">
        <v>0.01</v>
      </c>
      <c r="I28" s="357">
        <v>160</v>
      </c>
    </row>
    <row r="29" spans="1:9" x14ac:dyDescent="0.35">
      <c r="A29" s="374" t="s">
        <v>4</v>
      </c>
      <c r="B29" s="375">
        <v>133040</v>
      </c>
      <c r="C29" s="375">
        <v>111465</v>
      </c>
      <c r="D29" s="375">
        <v>108995</v>
      </c>
      <c r="E29" s="375">
        <v>106220</v>
      </c>
      <c r="F29" s="375">
        <v>107520</v>
      </c>
      <c r="G29" s="375">
        <v>110810</v>
      </c>
      <c r="H29" s="376">
        <v>-0.17</v>
      </c>
      <c r="I29" s="375">
        <v>114435</v>
      </c>
    </row>
    <row r="30" spans="1:9" x14ac:dyDescent="0.35">
      <c r="A30" s="290" t="s">
        <v>116</v>
      </c>
      <c r="B30" s="84"/>
      <c r="C30" s="84"/>
      <c r="D30" s="84"/>
      <c r="E30" s="84"/>
      <c r="F30" s="84"/>
      <c r="G30" s="84"/>
      <c r="H30" s="84"/>
      <c r="I30" s="84"/>
    </row>
    <row r="31" spans="1:9" ht="26.5" customHeight="1" x14ac:dyDescent="0.35">
      <c r="A31" s="483" t="s">
        <v>309</v>
      </c>
      <c r="B31" s="483"/>
      <c r="C31" s="483"/>
      <c r="D31" s="483"/>
      <c r="E31" s="483"/>
      <c r="F31" s="483"/>
      <c r="G31" s="483"/>
      <c r="H31" s="483"/>
      <c r="I31" s="483"/>
    </row>
    <row r="32" spans="1:9" ht="36.75" customHeight="1" x14ac:dyDescent="0.35">
      <c r="A32" s="483" t="s">
        <v>456</v>
      </c>
      <c r="B32" s="483"/>
      <c r="C32" s="483"/>
      <c r="D32" s="483"/>
      <c r="E32" s="483"/>
      <c r="F32" s="483"/>
      <c r="G32" s="483"/>
      <c r="H32" s="483"/>
      <c r="I32" s="483"/>
    </row>
    <row r="33" spans="1:9" ht="15" customHeight="1" x14ac:dyDescent="0.35">
      <c r="A33" s="483" t="s">
        <v>418</v>
      </c>
      <c r="B33" s="483"/>
      <c r="C33" s="483"/>
      <c r="D33" s="483"/>
      <c r="E33" s="483"/>
      <c r="F33" s="483"/>
      <c r="G33" s="483"/>
      <c r="H33" s="483"/>
      <c r="I33" s="483"/>
    </row>
    <row r="34" spans="1:9" x14ac:dyDescent="0.35">
      <c r="A34" s="483" t="s">
        <v>572</v>
      </c>
      <c r="B34" s="483"/>
      <c r="C34" s="483"/>
      <c r="D34" s="483"/>
      <c r="E34" s="483"/>
      <c r="F34" s="483"/>
      <c r="G34" s="483"/>
      <c r="H34" s="483"/>
      <c r="I34" s="483"/>
    </row>
    <row r="35" spans="1:9" ht="26.5" customHeight="1" x14ac:dyDescent="0.35">
      <c r="A35" s="483" t="s">
        <v>255</v>
      </c>
      <c r="B35" s="483"/>
      <c r="C35" s="483"/>
      <c r="D35" s="483"/>
      <c r="E35" s="483"/>
      <c r="F35" s="483"/>
      <c r="G35" s="483"/>
      <c r="H35" s="483"/>
      <c r="I35" s="483"/>
    </row>
    <row r="36" spans="1:9" ht="28.5" customHeight="1" x14ac:dyDescent="0.35">
      <c r="A36" s="483" t="s">
        <v>450</v>
      </c>
      <c r="B36" s="483"/>
      <c r="C36" s="483"/>
      <c r="D36" s="483"/>
      <c r="E36" s="483"/>
      <c r="F36" s="483"/>
      <c r="G36" s="483"/>
      <c r="H36" s="483"/>
      <c r="I36" s="483"/>
    </row>
    <row r="37" spans="1:9" s="456" customFormat="1" x14ac:dyDescent="0.35">
      <c r="A37" s="483" t="s">
        <v>410</v>
      </c>
      <c r="B37" s="530"/>
      <c r="C37" s="530"/>
      <c r="D37" s="530"/>
      <c r="E37" s="530"/>
      <c r="F37" s="530"/>
      <c r="G37" s="506"/>
      <c r="H37" s="506"/>
      <c r="I37" s="506"/>
    </row>
    <row r="38" spans="1:9" x14ac:dyDescent="0.35">
      <c r="A38" s="487" t="s">
        <v>117</v>
      </c>
      <c r="B38" s="506"/>
      <c r="C38" s="506"/>
      <c r="D38" s="506"/>
      <c r="E38" s="506"/>
      <c r="F38" s="506"/>
      <c r="G38" s="506"/>
      <c r="H38" s="506"/>
      <c r="I38" s="506"/>
    </row>
  </sheetData>
  <mergeCells count="8">
    <mergeCell ref="A36:I36"/>
    <mergeCell ref="A38:I38"/>
    <mergeCell ref="A35:I35"/>
    <mergeCell ref="A31:I31"/>
    <mergeCell ref="A32:I32"/>
    <mergeCell ref="A33:I33"/>
    <mergeCell ref="A34:I34"/>
    <mergeCell ref="A37:I37"/>
  </mergeCells>
  <hyperlinks>
    <hyperlink ref="A1" location="Index!A1" display="Return to index" xr:uid="{5BC65491-3C00-4506-82A0-502026FB2E7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60"/>
  <sheetViews>
    <sheetView showGridLines="0" workbookViewId="0">
      <selection activeCell="J19" sqref="J19"/>
    </sheetView>
  </sheetViews>
  <sheetFormatPr defaultRowHeight="14.5" x14ac:dyDescent="0.35"/>
  <cols>
    <col min="2" max="2" width="91" bestFit="1" customWidth="1"/>
    <col min="4" max="4" width="13.26953125" customWidth="1"/>
  </cols>
  <sheetData>
    <row r="1" spans="1:10" x14ac:dyDescent="0.35">
      <c r="A1" s="5" t="s">
        <v>40</v>
      </c>
      <c r="B1" s="5" t="s">
        <v>41</v>
      </c>
      <c r="D1" s="5" t="s">
        <v>99</v>
      </c>
      <c r="E1" s="5" t="s">
        <v>41</v>
      </c>
    </row>
    <row r="2" spans="1:10" x14ac:dyDescent="0.35">
      <c r="A2" s="20" t="s">
        <v>376</v>
      </c>
      <c r="E2" s="26"/>
      <c r="F2" s="26"/>
      <c r="G2" s="26"/>
      <c r="H2" s="26"/>
      <c r="I2" s="26"/>
      <c r="J2" s="26"/>
    </row>
    <row r="3" spans="1:10" x14ac:dyDescent="0.35">
      <c r="A3" s="22" t="s">
        <v>12</v>
      </c>
      <c r="B3" s="21" t="s">
        <v>377</v>
      </c>
      <c r="D3" s="25" t="s">
        <v>101</v>
      </c>
      <c r="E3" s="27" t="s">
        <v>403</v>
      </c>
      <c r="F3" s="26"/>
      <c r="G3" s="26"/>
      <c r="H3" s="26"/>
      <c r="I3" s="26"/>
      <c r="J3" s="26"/>
    </row>
    <row r="4" spans="1:10" x14ac:dyDescent="0.35">
      <c r="A4" s="22" t="s">
        <v>42</v>
      </c>
      <c r="B4" s="21" t="s">
        <v>378</v>
      </c>
      <c r="D4" s="25" t="s">
        <v>102</v>
      </c>
      <c r="E4" s="27" t="s">
        <v>404</v>
      </c>
      <c r="F4" s="26"/>
      <c r="G4" s="26"/>
      <c r="H4" s="26"/>
      <c r="I4" s="26"/>
      <c r="J4" s="26"/>
    </row>
    <row r="5" spans="1:10" x14ac:dyDescent="0.35">
      <c r="A5" s="22" t="s">
        <v>43</v>
      </c>
      <c r="B5" s="21" t="s">
        <v>379</v>
      </c>
      <c r="D5" s="25" t="s">
        <v>103</v>
      </c>
      <c r="E5" s="27" t="s">
        <v>391</v>
      </c>
      <c r="F5" s="26"/>
      <c r="G5" s="26"/>
      <c r="H5" s="26"/>
      <c r="I5" s="26"/>
      <c r="J5" s="26"/>
    </row>
    <row r="6" spans="1:10" x14ac:dyDescent="0.35">
      <c r="A6" s="22" t="s">
        <v>44</v>
      </c>
      <c r="B6" s="21" t="s">
        <v>521</v>
      </c>
      <c r="D6" s="25" t="s">
        <v>104</v>
      </c>
      <c r="E6" s="27" t="s">
        <v>546</v>
      </c>
      <c r="F6" s="26"/>
      <c r="G6" s="26"/>
      <c r="H6" s="26"/>
      <c r="I6" s="26"/>
      <c r="J6" s="26"/>
    </row>
    <row r="7" spans="1:10" x14ac:dyDescent="0.35">
      <c r="A7" s="22" t="s">
        <v>45</v>
      </c>
      <c r="B7" s="21" t="s">
        <v>522</v>
      </c>
      <c r="D7" s="25" t="s">
        <v>105</v>
      </c>
      <c r="E7" s="27" t="s">
        <v>545</v>
      </c>
      <c r="F7" s="26"/>
      <c r="G7" s="26"/>
      <c r="H7" s="26"/>
      <c r="I7" s="26"/>
      <c r="J7" s="26"/>
    </row>
    <row r="8" spans="1:10" x14ac:dyDescent="0.35">
      <c r="A8" s="22" t="s">
        <v>46</v>
      </c>
      <c r="B8" s="21" t="s">
        <v>380</v>
      </c>
      <c r="D8" s="25" t="s">
        <v>106</v>
      </c>
      <c r="E8" s="27" t="s">
        <v>406</v>
      </c>
      <c r="F8" s="26"/>
      <c r="G8" s="26"/>
      <c r="H8" s="26"/>
      <c r="I8" s="26"/>
      <c r="J8" s="26"/>
    </row>
    <row r="9" spans="1:10" x14ac:dyDescent="0.35">
      <c r="A9" s="22" t="s">
        <v>47</v>
      </c>
      <c r="B9" s="21" t="s">
        <v>381</v>
      </c>
      <c r="D9" s="25" t="s">
        <v>107</v>
      </c>
      <c r="E9" s="27" t="s">
        <v>392</v>
      </c>
      <c r="F9" s="26"/>
      <c r="G9" s="26"/>
      <c r="H9" s="26"/>
      <c r="I9" s="26"/>
      <c r="J9" s="26"/>
    </row>
    <row r="10" spans="1:10" x14ac:dyDescent="0.35">
      <c r="A10" s="22" t="s">
        <v>48</v>
      </c>
      <c r="B10" s="21" t="s">
        <v>382</v>
      </c>
      <c r="D10" s="25" t="s">
        <v>108</v>
      </c>
      <c r="E10" s="27" t="s">
        <v>393</v>
      </c>
      <c r="F10" s="26"/>
      <c r="G10" s="26"/>
      <c r="H10" s="26"/>
      <c r="I10" s="26"/>
      <c r="J10" s="26"/>
    </row>
    <row r="11" spans="1:10" x14ac:dyDescent="0.35">
      <c r="A11" s="22" t="s">
        <v>49</v>
      </c>
      <c r="B11" s="21" t="s">
        <v>383</v>
      </c>
      <c r="E11" s="26"/>
      <c r="F11" s="26"/>
      <c r="G11" s="26"/>
      <c r="H11" s="26"/>
      <c r="I11" s="26"/>
      <c r="J11" s="26"/>
    </row>
    <row r="12" spans="1:10" x14ac:dyDescent="0.35">
      <c r="A12" s="22" t="s">
        <v>50</v>
      </c>
      <c r="B12" s="21" t="s">
        <v>394</v>
      </c>
    </row>
    <row r="13" spans="1:10" x14ac:dyDescent="0.35">
      <c r="A13" s="22" t="s">
        <v>51</v>
      </c>
      <c r="B13" s="21" t="s">
        <v>384</v>
      </c>
    </row>
    <row r="14" spans="1:10" x14ac:dyDescent="0.35">
      <c r="A14" s="22" t="s">
        <v>52</v>
      </c>
      <c r="B14" s="21" t="s">
        <v>397</v>
      </c>
    </row>
    <row r="15" spans="1:10" x14ac:dyDescent="0.35">
      <c r="A15" s="22" t="s">
        <v>53</v>
      </c>
      <c r="B15" s="21" t="s">
        <v>398</v>
      </c>
    </row>
    <row r="16" spans="1:10" x14ac:dyDescent="0.35">
      <c r="A16" s="22" t="s">
        <v>54</v>
      </c>
      <c r="B16" s="21" t="s">
        <v>400</v>
      </c>
    </row>
    <row r="17" spans="1:2" x14ac:dyDescent="0.35">
      <c r="A17" s="19" t="s">
        <v>385</v>
      </c>
      <c r="B17" s="24"/>
    </row>
    <row r="18" spans="1:2" x14ac:dyDescent="0.35">
      <c r="A18" s="22" t="s">
        <v>55</v>
      </c>
      <c r="B18" s="21" t="s">
        <v>402</v>
      </c>
    </row>
    <row r="19" spans="1:2" x14ac:dyDescent="0.35">
      <c r="A19" s="22" t="s">
        <v>56</v>
      </c>
      <c r="B19" s="21" t="s">
        <v>523</v>
      </c>
    </row>
    <row r="20" spans="1:2" x14ac:dyDescent="0.35">
      <c r="A20" s="22" t="s">
        <v>57</v>
      </c>
      <c r="B20" s="21" t="s">
        <v>387</v>
      </c>
    </row>
    <row r="21" spans="1:2" x14ac:dyDescent="0.35">
      <c r="A21" s="22" t="s">
        <v>58</v>
      </c>
      <c r="B21" s="21" t="s">
        <v>524</v>
      </c>
    </row>
    <row r="22" spans="1:2" x14ac:dyDescent="0.35">
      <c r="A22" s="22" t="s">
        <v>59</v>
      </c>
      <c r="B22" s="21" t="s">
        <v>525</v>
      </c>
    </row>
    <row r="23" spans="1:2" x14ac:dyDescent="0.35">
      <c r="A23" s="22" t="s">
        <v>60</v>
      </c>
      <c r="B23" s="21" t="s">
        <v>388</v>
      </c>
    </row>
    <row r="24" spans="1:2" x14ac:dyDescent="0.35">
      <c r="A24" s="22" t="s">
        <v>61</v>
      </c>
      <c r="B24" s="21" t="s">
        <v>526</v>
      </c>
    </row>
    <row r="25" spans="1:2" x14ac:dyDescent="0.35">
      <c r="A25" s="22" t="s">
        <v>62</v>
      </c>
      <c r="B25" s="21" t="s">
        <v>527</v>
      </c>
    </row>
    <row r="26" spans="1:2" x14ac:dyDescent="0.35">
      <c r="A26" s="22" t="s">
        <v>63</v>
      </c>
      <c r="B26" s="21" t="s">
        <v>528</v>
      </c>
    </row>
    <row r="27" spans="1:2" x14ac:dyDescent="0.35">
      <c r="A27" s="22" t="s">
        <v>64</v>
      </c>
      <c r="B27" s="21" t="s">
        <v>529</v>
      </c>
    </row>
    <row r="28" spans="1:2" x14ac:dyDescent="0.35">
      <c r="A28" s="22" t="s">
        <v>65</v>
      </c>
      <c r="B28" s="21" t="s">
        <v>530</v>
      </c>
    </row>
    <row r="29" spans="1:2" x14ac:dyDescent="0.35">
      <c r="A29" s="22" t="s">
        <v>66</v>
      </c>
      <c r="B29" s="21" t="s">
        <v>531</v>
      </c>
    </row>
    <row r="30" spans="1:2" x14ac:dyDescent="0.35">
      <c r="A30" s="22" t="s">
        <v>67</v>
      </c>
      <c r="B30" s="21" t="s">
        <v>532</v>
      </c>
    </row>
    <row r="31" spans="1:2" x14ac:dyDescent="0.35">
      <c r="A31" s="22" t="s">
        <v>74</v>
      </c>
      <c r="B31" s="21" t="s">
        <v>533</v>
      </c>
    </row>
    <row r="32" spans="1:2" x14ac:dyDescent="0.35">
      <c r="A32" s="22" t="s">
        <v>75</v>
      </c>
      <c r="B32" s="21" t="s">
        <v>534</v>
      </c>
    </row>
    <row r="33" spans="1:2" x14ac:dyDescent="0.35">
      <c r="A33" s="19" t="s">
        <v>98</v>
      </c>
      <c r="B33" s="24"/>
    </row>
    <row r="34" spans="1:2" x14ac:dyDescent="0.35">
      <c r="A34" s="22" t="s">
        <v>76</v>
      </c>
      <c r="B34" s="21" t="s">
        <v>544</v>
      </c>
    </row>
    <row r="35" spans="1:2" x14ac:dyDescent="0.35">
      <c r="A35" s="22" t="s">
        <v>77</v>
      </c>
      <c r="B35" s="21" t="s">
        <v>543</v>
      </c>
    </row>
    <row r="36" spans="1:2" x14ac:dyDescent="0.35">
      <c r="A36" s="22" t="s">
        <v>78</v>
      </c>
      <c r="B36" s="21" t="s">
        <v>547</v>
      </c>
    </row>
    <row r="37" spans="1:2" x14ac:dyDescent="0.35">
      <c r="A37" s="22" t="s">
        <v>79</v>
      </c>
      <c r="B37" s="21" t="s">
        <v>542</v>
      </c>
    </row>
    <row r="38" spans="1:2" x14ac:dyDescent="0.35">
      <c r="A38" s="22" t="s">
        <v>80</v>
      </c>
      <c r="B38" s="21" t="s">
        <v>389</v>
      </c>
    </row>
    <row r="39" spans="1:2" x14ac:dyDescent="0.35">
      <c r="A39" s="22" t="s">
        <v>81</v>
      </c>
      <c r="B39" s="21" t="s">
        <v>541</v>
      </c>
    </row>
    <row r="40" spans="1:2" x14ac:dyDescent="0.35">
      <c r="A40" s="22" t="s">
        <v>82</v>
      </c>
      <c r="B40" s="21" t="s">
        <v>535</v>
      </c>
    </row>
    <row r="41" spans="1:2" x14ac:dyDescent="0.35">
      <c r="A41" s="22" t="s">
        <v>83</v>
      </c>
      <c r="B41" s="21" t="s">
        <v>540</v>
      </c>
    </row>
    <row r="42" spans="1:2" x14ac:dyDescent="0.35">
      <c r="A42" s="22" t="s">
        <v>84</v>
      </c>
      <c r="B42" s="21" t="s">
        <v>390</v>
      </c>
    </row>
    <row r="43" spans="1:2" x14ac:dyDescent="0.35">
      <c r="A43" s="22" t="s">
        <v>85</v>
      </c>
      <c r="B43" s="21" t="s">
        <v>539</v>
      </c>
    </row>
    <row r="44" spans="1:2" x14ac:dyDescent="0.35">
      <c r="A44" s="22" t="s">
        <v>86</v>
      </c>
      <c r="B44" s="21" t="s">
        <v>538</v>
      </c>
    </row>
    <row r="45" spans="1:2" x14ac:dyDescent="0.35">
      <c r="A45" s="22" t="s">
        <v>87</v>
      </c>
      <c r="B45" s="21" t="s">
        <v>536</v>
      </c>
    </row>
    <row r="46" spans="1:2" x14ac:dyDescent="0.35">
      <c r="A46" s="22" t="s">
        <v>88</v>
      </c>
      <c r="B46" s="21" t="s">
        <v>537</v>
      </c>
    </row>
    <row r="47" spans="1:2" x14ac:dyDescent="0.35">
      <c r="A47" s="4"/>
      <c r="B47" s="3"/>
    </row>
    <row r="48" spans="1:2" x14ac:dyDescent="0.35">
      <c r="A48" s="4"/>
      <c r="B48" s="3"/>
    </row>
    <row r="49" spans="1:2" x14ac:dyDescent="0.35">
      <c r="A49" s="4"/>
      <c r="B49" s="3"/>
    </row>
    <row r="50" spans="1:2" x14ac:dyDescent="0.35">
      <c r="A50" s="4"/>
      <c r="B50" s="3"/>
    </row>
    <row r="51" spans="1:2" x14ac:dyDescent="0.35">
      <c r="A51" s="4"/>
      <c r="B51" s="3"/>
    </row>
    <row r="52" spans="1:2" x14ac:dyDescent="0.35">
      <c r="A52" s="4"/>
      <c r="B52" s="3"/>
    </row>
    <row r="53" spans="1:2" x14ac:dyDescent="0.35">
      <c r="A53" s="4"/>
      <c r="B53" s="3"/>
    </row>
    <row r="54" spans="1:2" x14ac:dyDescent="0.35">
      <c r="A54" s="4"/>
      <c r="B54" s="3"/>
    </row>
    <row r="55" spans="1:2" x14ac:dyDescent="0.35">
      <c r="A55" s="4"/>
      <c r="B55" s="3"/>
    </row>
    <row r="56" spans="1:2" x14ac:dyDescent="0.35">
      <c r="A56" s="4"/>
      <c r="B56" s="3"/>
    </row>
    <row r="57" spans="1:2" x14ac:dyDescent="0.35">
      <c r="A57" s="4"/>
      <c r="B57" s="3"/>
    </row>
    <row r="58" spans="1:2" x14ac:dyDescent="0.35">
      <c r="A58" s="4"/>
      <c r="B58" s="3"/>
    </row>
    <row r="59" spans="1:2" x14ac:dyDescent="0.35">
      <c r="A59" s="4"/>
      <c r="B59" s="3"/>
    </row>
    <row r="60" spans="1:2" x14ac:dyDescent="0.35">
      <c r="A60" s="4"/>
      <c r="B60" s="3"/>
    </row>
  </sheetData>
  <hyperlinks>
    <hyperlink ref="B3" location="'1.1'!A5" display="Percentage of serious claims and hours worked by gender, 2016-17p" xr:uid="{00000000-0004-0000-0100-000000000000}"/>
    <hyperlink ref="B4" location="'1.1'!A13" display="Table 2: Number, percentage and rates of serious claims by injury or disease and gender, 2016-17p" xr:uid="{00000000-0004-0000-0100-000001000000}"/>
    <hyperlink ref="B5" location="'1.2'!A5" display="Number of serious claims by injury or disease, gender and age group, 2016-17p" xr:uid="{00000000-0004-0000-0100-000002000000}"/>
    <hyperlink ref="B6" location="'1.2'!A23" display="Frequency rate (serious claims per million hours worked) by injury or disease, gender and age group, 2016-17p" xr:uid="{00000000-0004-0000-0100-000003000000}"/>
    <hyperlink ref="B7" location="'1.2'!A41" display="Incidence rate (serious claims per 1,000 employees) by injury or disease, gender and age group, 2016-17p" xr:uid="{00000000-0004-0000-0100-000004000000}"/>
    <hyperlink ref="B8" location="'1.3'!A5" display="Workforce characteristics by industry, 2016-17p" xr:uid="{00000000-0004-0000-0100-000005000000}"/>
    <hyperlink ref="B9" location="'1.3'!A30" display="Number and rates of serious claims by injury or disease, gender and industry, 2016-17p" xr:uid="{00000000-0004-0000-0100-000006000000}"/>
    <hyperlink ref="B10" location="'1.4'!A5" display="Workforce characteristics by occupation, 2016-17p" xr:uid="{00000000-0004-0000-0100-000007000000}"/>
    <hyperlink ref="B11" location="'1.4'!A19" display="Number and rates of serious claims by injury or disease, gender and occupation, 2016-17p" xr:uid="{00000000-0004-0000-0100-000008000000}"/>
    <hyperlink ref="B12" location="'1.5'!A5" display="Number and percentage of serious claims by mechanism of injury or disease, 2016-17p" xr:uid="{00000000-0004-0000-0100-000009000000}"/>
    <hyperlink ref="B13" location="'1.6'!A5" display="Number and percentage of serious claims by nature of injury or disease and gender, 2016-17p" xr:uid="{00000000-0004-0000-0100-00000A000000}"/>
    <hyperlink ref="B14" location="'1.7'!A5" display="Number and percentage of serious claims by breakdown agency of injury or disease and gender, 2016-17p" xr:uid="{00000000-0004-0000-0100-00000B000000}"/>
    <hyperlink ref="B15" location="'1.8'!A5" display="Number and percentage of serious claims by mechanism and breakdown agency  of injury or disease and gender, 2016-17p" xr:uid="{00000000-0004-0000-0100-00000C000000}"/>
    <hyperlink ref="B16" location="'1.9'!A5" display="Number and percentage of serious claims by mechanism and bodily location  of injury or disease and gender, 2016-17p" xr:uid="{00000000-0004-0000-0100-00000D000000}"/>
    <hyperlink ref="B18" location="'2.1 '!A5" display="Number and percentage of serious claims by mechanism and bodily location  of injury or disease and gender, 2016-17p" xr:uid="{00000000-0004-0000-0100-00000E000000}"/>
    <hyperlink ref="B19" location="'2.2'!A5" display="Number and rates of serious claims by gender, 2016-17p" xr:uid="{00000000-0004-0000-0100-00000F000000}"/>
    <hyperlink ref="B20" location="'2.3'!A5" display="Number of serious claims by age group, 2000-01 and 2011-12 to 2016-17p" xr:uid="{00000000-0004-0000-0100-000010000000}"/>
    <hyperlink ref="B21" location="'2.3'!A22" display="Frequency rate (serious claims per million hours worked) by age group, 2000-01 and 2011-12 to 2016-17p" xr:uid="{00000000-0004-0000-0100-000011000000}"/>
    <hyperlink ref="B22" location="'2.3'!A39" display="Incidence rate (serious claims per 1,000 employees) by age group, 2000-01 and 2011-12 to 2016-17p" xr:uid="{00000000-0004-0000-0100-000012000000}"/>
    <hyperlink ref="B23" location="'2.4'!A5" display="Number of serious claims by industry, 2000-01 and 2011-12 to 2016-17p" xr:uid="{00000000-0004-0000-0100-000013000000}"/>
    <hyperlink ref="B24" location="'2.4'!A33" display="Frequency rate (serious claims per million hours worked) by industry, 2000-01 and 2011-12 to 2016-17p" xr:uid="{00000000-0004-0000-0100-000014000000}"/>
    <hyperlink ref="B25" location="'2.4'!A60" display="Incidence rate (serious claims per 1,000 employees) by industry, 2000-01 and 2011-12 to 2016-17p" xr:uid="{00000000-0004-0000-0100-000015000000}"/>
    <hyperlink ref="B26" location="'2.5'!A5" display="Number of serious claims by occupation 2000-01 and 2011-12 to 2016-17p" xr:uid="{00000000-0004-0000-0100-000016000000}"/>
    <hyperlink ref="B27" location="'2.5'!A20" display="Frequency rate (serious claims per million hours worked) by occupation 2000-01 and 2011-12 to 2016-17p" xr:uid="{00000000-0004-0000-0100-000017000000}"/>
    <hyperlink ref="B28" location="'2.6'!A5" display="Incidence rate (serious claims per 1,000 employees) by occupation 2000-01 and 2011-12 to 2016-17p" xr:uid="{00000000-0004-0000-0100-000018000000}"/>
    <hyperlink ref="B29" location="'2.6'!A5" display="Number of serious claims by nature of injury or disease 2000-01 and 2011-12 to 2016-17p" xr:uid="{00000000-0004-0000-0100-000019000000}"/>
    <hyperlink ref="B30" location="'2.7'!A5" display="Number of serious claims by bodily location of injury or disease 2000-01 and 2011-12 to 2016-17p" xr:uid="{00000000-0004-0000-0100-00001A000000}"/>
    <hyperlink ref="B31" location="'2.8'!A5" display="Number of serious claims by mechanism of injury or disease 2000-01 and 2011-12 to 2016-17p" xr:uid="{00000000-0004-0000-0100-00001B000000}"/>
    <hyperlink ref="B32" location="'2.9'!A5" display="Number of serious claims by breakdown agency of injury or disease 2000-01 and 2011-12 to 2016-17p" xr:uid="{00000000-0004-0000-0100-00001C000000}"/>
    <hyperlink ref="B34" location="'3.0'!A5" display="Serious claims: median time lost and compensation paid, 2000-01 to 2015-16 " xr:uid="{00000000-0004-0000-0100-00001D000000}"/>
    <hyperlink ref="B35" location="'3.2'!A5" display="Serious claims: median time lost and compensation paid by gender, 2000-01 to 2015-16" xr:uid="{00000000-0004-0000-0100-00001E000000}"/>
    <hyperlink ref="B36" location="'3.3'!A5" display="Serious claims: median time lost (weeks) by industry 2000-01 and 2011-12 to 2015-16" xr:uid="{00000000-0004-0000-0100-00001F000000}"/>
    <hyperlink ref="B37" location="'3.3'!A32" display="Serious claims: median time lost (weeks) by industry 2000-01 and 2011-12 to 2015-16" xr:uid="{00000000-0004-0000-0100-000020000000}"/>
    <hyperlink ref="B38" location="'3.3'!A59" display="Serious claims: WPI adjusted median compensation paid by industry, 2000-01 and 2011-12 to 2015-16" xr:uid="{00000000-0004-0000-0100-000021000000}"/>
    <hyperlink ref="B39" location="'3.4'!A5" display="Serious claims: median time lost (weeks) by occupation 2000-01 and 2011-12 to 2015-16" xr:uid="{00000000-0004-0000-0100-000022000000}"/>
    <hyperlink ref="B40" location="'3.4'!A20" display="Serious claims: median compensation paid by occupation 2000-01 and 2011-12 to 2015-16" xr:uid="{00000000-0004-0000-0100-000023000000}"/>
    <hyperlink ref="B41" location="'3.5'!A5" display="Serious claims: median time lost (weeks) by nature of injury or disease, 2000-01 and 2011-12 to 2015-16" xr:uid="{00000000-0004-0000-0100-000024000000}"/>
    <hyperlink ref="B42" location="'3.5'!A33" display="Serious claims: median compensation paid by nature of injury or disease, 2000-01 and 2011-12 to 2015-16" xr:uid="{00000000-0004-0000-0100-000025000000}"/>
    <hyperlink ref="B43" location="'3.6'!A5" display="Serious claims: median time lost (weeks) by mechanism of injury or disease, 2000-01 and 2011-12 to 2015-16" xr:uid="{00000000-0004-0000-0100-000026000000}"/>
    <hyperlink ref="B44" location="'3.6'!A35" display="Serious claims: median time lost (weeks) and compensation paid by mechanism of injury or disease, 2000-01 and 2011-12 to 2015-16" xr:uid="{00000000-0004-0000-0100-000027000000}"/>
    <hyperlink ref="B45" location="'3.7'!A5" display="Serious claims: median time lost (weeks) by breakdown agency of injury or disease, 2000-01 and 2011-12 to 2015-16" xr:uid="{00000000-0004-0000-0100-000028000000}"/>
    <hyperlink ref="B46" location="'3.7'!A21" display="Serious claims: median time lost (weeks) by breakdown agency of injury or disease, 2000-01 and 2011-12 to 2015-16" xr:uid="{00000000-0004-0000-0100-000029000000}"/>
    <hyperlink ref="E3" location="'2.1 '!H8" display="Frequency rates and Total hours worked, 2000-01 to 2016-17p" xr:uid="{00000000-0004-0000-0100-00002A000000}"/>
    <hyperlink ref="E4" location="'2.2'!J7" display="Frequency rates of serious claims by gender, 2000-01 to 2016-17p" xr:uid="{00000000-0004-0000-0100-00002B000000}"/>
    <hyperlink ref="E5" location="'2.3'!M5" display="Percentage of serious claims by age group, 2000-01 to 2016-17p" xr:uid="{00000000-0004-0000-0100-00002C000000}"/>
    <hyperlink ref="E6" location="'2.3'!M24" display="Frequency rate by age gorup and occupation, 2000-01 to 2016-17p" xr:uid="{00000000-0004-0000-0100-00002D000000}"/>
    <hyperlink ref="E7" location="'3.0'!I6" display="Original and inflation adjusted median compensation paid, 2000-01 to 2015-16" xr:uid="{00000000-0004-0000-0100-00002E000000}"/>
    <hyperlink ref="E8" location="'3.0'!I26" display="Median time lost and inflation adjusted median compensation paid, 2000-01 to 2015-16" xr:uid="{00000000-0004-0000-0100-00002F000000}"/>
    <hyperlink ref="E9" location="'3.1'!A5" display="Serious claims: median time lost by age group, 2003-04 to 2015-16" xr:uid="{00000000-0004-0000-0100-000030000000}"/>
    <hyperlink ref="E10" location="'3.1'!O5" display="Serious claims: median compensation paid by age group, 2003-04 to 2015-16" xr:uid="{00000000-0004-0000-0100-000031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7F13-D46B-42AA-90AC-76B0D49B0380}">
  <sheetPr>
    <tabColor rgb="FFAC1E2D"/>
  </sheetPr>
  <dimension ref="A1:I24"/>
  <sheetViews>
    <sheetView showGridLines="0" topLeftCell="A28" workbookViewId="0">
      <selection activeCell="B27" sqref="B27"/>
    </sheetView>
  </sheetViews>
  <sheetFormatPr defaultRowHeight="14.5" x14ac:dyDescent="0.35"/>
  <cols>
    <col min="1" max="1" width="39" customWidth="1"/>
    <col min="8" max="8" width="10" customWidth="1"/>
  </cols>
  <sheetData>
    <row r="1" spans="1:9" x14ac:dyDescent="0.35">
      <c r="A1" s="2" t="s">
        <v>37</v>
      </c>
    </row>
    <row r="2" spans="1:9" x14ac:dyDescent="0.35">
      <c r="A2" s="2"/>
    </row>
    <row r="3" spans="1:9" ht="20" x14ac:dyDescent="0.4">
      <c r="A3" s="101" t="s">
        <v>310</v>
      </c>
    </row>
    <row r="4" spans="1:9" ht="20" x14ac:dyDescent="0.4">
      <c r="A4" s="18"/>
    </row>
    <row r="5" spans="1:9" x14ac:dyDescent="0.35">
      <c r="A5" s="102" t="s">
        <v>509</v>
      </c>
    </row>
    <row r="6" spans="1:9" ht="15" thickBot="1" x14ac:dyDescent="0.4">
      <c r="A6" s="160" t="s">
        <v>33</v>
      </c>
      <c r="B6" s="448" t="s">
        <v>152</v>
      </c>
      <c r="C6" s="161" t="s">
        <v>165</v>
      </c>
      <c r="D6" s="161" t="s">
        <v>166</v>
      </c>
      <c r="E6" s="161" t="s">
        <v>167</v>
      </c>
      <c r="F6" s="161" t="s">
        <v>168</v>
      </c>
      <c r="G6" s="161" t="s">
        <v>169</v>
      </c>
      <c r="H6" s="141" t="s">
        <v>337</v>
      </c>
      <c r="I6" s="161" t="s">
        <v>215</v>
      </c>
    </row>
    <row r="7" spans="1:9" x14ac:dyDescent="0.35">
      <c r="A7" s="377" t="s">
        <v>311</v>
      </c>
      <c r="B7" s="378">
        <v>35670</v>
      </c>
      <c r="C7" s="378">
        <v>26695</v>
      </c>
      <c r="D7" s="378">
        <v>26425</v>
      </c>
      <c r="E7" s="378">
        <v>25695</v>
      </c>
      <c r="F7" s="378">
        <v>25510</v>
      </c>
      <c r="G7" s="378">
        <v>25255</v>
      </c>
      <c r="H7" s="379">
        <v>-0.28999999999999998</v>
      </c>
      <c r="I7" s="378">
        <v>26745</v>
      </c>
    </row>
    <row r="8" spans="1:9" x14ac:dyDescent="0.35">
      <c r="A8" s="319" t="s">
        <v>312</v>
      </c>
      <c r="B8" s="333">
        <v>18055</v>
      </c>
      <c r="C8" s="331">
        <v>17940</v>
      </c>
      <c r="D8" s="331">
        <v>17345</v>
      </c>
      <c r="E8" s="331">
        <v>17080</v>
      </c>
      <c r="F8" s="331">
        <v>18045</v>
      </c>
      <c r="G8" s="331">
        <v>17355</v>
      </c>
      <c r="H8" s="380">
        <v>-0.04</v>
      </c>
      <c r="I8" s="331">
        <v>17905</v>
      </c>
    </row>
    <row r="9" spans="1:9" x14ac:dyDescent="0.35">
      <c r="A9" s="377" t="s">
        <v>313</v>
      </c>
      <c r="B9" s="378">
        <v>13960</v>
      </c>
      <c r="C9" s="378">
        <v>15860</v>
      </c>
      <c r="D9" s="378">
        <v>15180</v>
      </c>
      <c r="E9" s="378">
        <v>14500</v>
      </c>
      <c r="F9" s="378">
        <v>15295</v>
      </c>
      <c r="G9" s="378">
        <v>15975</v>
      </c>
      <c r="H9" s="379">
        <v>0.14000000000000001</v>
      </c>
      <c r="I9" s="378">
        <v>17415</v>
      </c>
    </row>
    <row r="10" spans="1:9" x14ac:dyDescent="0.35">
      <c r="A10" s="319" t="s">
        <v>314</v>
      </c>
      <c r="B10" s="333">
        <v>14830</v>
      </c>
      <c r="C10" s="331">
        <v>15465</v>
      </c>
      <c r="D10" s="331">
        <v>15845</v>
      </c>
      <c r="E10" s="331">
        <v>15080</v>
      </c>
      <c r="F10" s="331">
        <v>14940</v>
      </c>
      <c r="G10" s="331">
        <v>16060</v>
      </c>
      <c r="H10" s="380">
        <v>0.08</v>
      </c>
      <c r="I10" s="331">
        <v>15615</v>
      </c>
    </row>
    <row r="11" spans="1:9" x14ac:dyDescent="0.35">
      <c r="A11" s="377" t="s">
        <v>315</v>
      </c>
      <c r="B11" s="378">
        <v>22020</v>
      </c>
      <c r="C11" s="378">
        <v>13240</v>
      </c>
      <c r="D11" s="378">
        <v>13055</v>
      </c>
      <c r="E11" s="378">
        <v>13355</v>
      </c>
      <c r="F11" s="378">
        <v>12960</v>
      </c>
      <c r="G11" s="378">
        <v>14650</v>
      </c>
      <c r="H11" s="379">
        <v>-0.33</v>
      </c>
      <c r="I11" s="378">
        <v>15245</v>
      </c>
    </row>
    <row r="12" spans="1:9" x14ac:dyDescent="0.35">
      <c r="A12" s="319" t="s">
        <v>316</v>
      </c>
      <c r="B12" s="333">
        <v>11445</v>
      </c>
      <c r="C12" s="331">
        <v>11020</v>
      </c>
      <c r="D12" s="331">
        <v>10400</v>
      </c>
      <c r="E12" s="331">
        <v>10135</v>
      </c>
      <c r="F12" s="331">
        <v>10330</v>
      </c>
      <c r="G12" s="331">
        <v>10760</v>
      </c>
      <c r="H12" s="380">
        <v>-0.06</v>
      </c>
      <c r="I12" s="331">
        <v>10875</v>
      </c>
    </row>
    <row r="13" spans="1:9" x14ac:dyDescent="0.35">
      <c r="A13" s="377" t="s">
        <v>317</v>
      </c>
      <c r="B13" s="378">
        <v>9295</v>
      </c>
      <c r="C13" s="378">
        <v>5485</v>
      </c>
      <c r="D13" s="378">
        <v>5140</v>
      </c>
      <c r="E13" s="378">
        <v>5035</v>
      </c>
      <c r="F13" s="378">
        <v>5160</v>
      </c>
      <c r="G13" s="378">
        <v>5255</v>
      </c>
      <c r="H13" s="379">
        <v>-0.44</v>
      </c>
      <c r="I13" s="378">
        <v>5115</v>
      </c>
    </row>
    <row r="14" spans="1:9" x14ac:dyDescent="0.35">
      <c r="A14" s="319" t="s">
        <v>318</v>
      </c>
      <c r="B14" s="333">
        <v>6375</v>
      </c>
      <c r="C14" s="331">
        <v>4960</v>
      </c>
      <c r="D14" s="331">
        <v>4870</v>
      </c>
      <c r="E14" s="331">
        <v>4595</v>
      </c>
      <c r="F14" s="331">
        <v>4585</v>
      </c>
      <c r="G14" s="331">
        <v>4695</v>
      </c>
      <c r="H14" s="380">
        <v>-0.26</v>
      </c>
      <c r="I14" s="331">
        <v>4685</v>
      </c>
    </row>
    <row r="15" spans="1:9" x14ac:dyDescent="0.35">
      <c r="A15" s="377" t="s">
        <v>319</v>
      </c>
      <c r="B15" s="378">
        <v>1390</v>
      </c>
      <c r="C15" s="378">
        <v>795</v>
      </c>
      <c r="D15" s="378">
        <v>735</v>
      </c>
      <c r="E15" s="378">
        <v>740</v>
      </c>
      <c r="F15" s="378">
        <v>700</v>
      </c>
      <c r="G15" s="378">
        <v>815</v>
      </c>
      <c r="H15" s="379">
        <v>-0.41</v>
      </c>
      <c r="I15" s="378">
        <v>835</v>
      </c>
    </row>
    <row r="16" spans="1:9" ht="15" thickBot="1" x14ac:dyDescent="0.4">
      <c r="A16" s="381" t="s">
        <v>238</v>
      </c>
      <c r="B16" s="382">
        <v>133040</v>
      </c>
      <c r="C16" s="382">
        <v>111465</v>
      </c>
      <c r="D16" s="382">
        <v>108995</v>
      </c>
      <c r="E16" s="382">
        <v>106220</v>
      </c>
      <c r="F16" s="382">
        <v>107520</v>
      </c>
      <c r="G16" s="382">
        <v>110810</v>
      </c>
      <c r="H16" s="383">
        <v>-0.17</v>
      </c>
      <c r="I16" s="382">
        <v>114435</v>
      </c>
    </row>
    <row r="17" spans="1:9" x14ac:dyDescent="0.35">
      <c r="A17" s="290" t="s">
        <v>116</v>
      </c>
      <c r="B17" s="84"/>
      <c r="C17" s="84"/>
      <c r="D17" s="84"/>
      <c r="E17" s="84"/>
      <c r="F17" s="84"/>
      <c r="G17" s="84"/>
      <c r="H17" s="84"/>
      <c r="I17" s="84"/>
    </row>
    <row r="18" spans="1:9" ht="44.5" customHeight="1" x14ac:dyDescent="0.35">
      <c r="A18" s="483" t="s">
        <v>428</v>
      </c>
      <c r="B18" s="483"/>
      <c r="C18" s="483"/>
      <c r="D18" s="483"/>
      <c r="E18" s="483"/>
      <c r="F18" s="483"/>
      <c r="G18" s="483"/>
      <c r="H18" s="483"/>
      <c r="I18" s="483"/>
    </row>
    <row r="19" spans="1:9" ht="15" customHeight="1" x14ac:dyDescent="0.35">
      <c r="A19" s="483" t="s">
        <v>412</v>
      </c>
      <c r="B19" s="483"/>
      <c r="C19" s="483"/>
      <c r="D19" s="483"/>
      <c r="E19" s="483"/>
      <c r="F19" s="483"/>
      <c r="G19" s="483"/>
      <c r="H19" s="483"/>
      <c r="I19" s="483"/>
    </row>
    <row r="20" spans="1:9" x14ac:dyDescent="0.35">
      <c r="A20" s="483" t="s">
        <v>438</v>
      </c>
      <c r="B20" s="483"/>
      <c r="C20" s="483"/>
      <c r="D20" s="483"/>
      <c r="E20" s="483"/>
      <c r="F20" s="483"/>
      <c r="G20" s="483"/>
      <c r="H20" s="483"/>
      <c r="I20" s="483"/>
    </row>
    <row r="21" spans="1:9" ht="27" customHeight="1" x14ac:dyDescent="0.35">
      <c r="A21" s="483" t="s">
        <v>121</v>
      </c>
      <c r="B21" s="483"/>
      <c r="C21" s="483"/>
      <c r="D21" s="483"/>
      <c r="E21" s="483"/>
      <c r="F21" s="483"/>
      <c r="G21" s="483"/>
      <c r="H21" s="483"/>
      <c r="I21" s="483"/>
    </row>
    <row r="22" spans="1:9" s="456" customFormat="1" ht="27" customHeight="1" x14ac:dyDescent="0.35">
      <c r="A22" s="483" t="s">
        <v>564</v>
      </c>
      <c r="B22" s="483"/>
      <c r="C22" s="483"/>
      <c r="D22" s="483" t="s">
        <v>443</v>
      </c>
      <c r="E22" s="483"/>
      <c r="F22" s="483"/>
      <c r="G22" s="483" t="s">
        <v>443</v>
      </c>
      <c r="H22" s="483"/>
      <c r="I22" s="483"/>
    </row>
    <row r="23" spans="1:9" x14ac:dyDescent="0.35">
      <c r="A23" s="483" t="s">
        <v>410</v>
      </c>
      <c r="B23" s="530"/>
      <c r="C23" s="530"/>
      <c r="D23" s="530"/>
      <c r="E23" s="530"/>
      <c r="F23" s="530"/>
      <c r="G23" s="506"/>
      <c r="H23" s="506"/>
      <c r="I23" s="506"/>
    </row>
    <row r="24" spans="1:9" x14ac:dyDescent="0.35">
      <c r="A24" s="487" t="s">
        <v>117</v>
      </c>
      <c r="B24" s="506"/>
      <c r="C24" s="506"/>
      <c r="D24" s="506"/>
      <c r="E24" s="506"/>
      <c r="F24" s="506"/>
      <c r="G24" s="506"/>
      <c r="H24" s="506"/>
      <c r="I24" s="506"/>
    </row>
  </sheetData>
  <mergeCells count="7">
    <mergeCell ref="A18:I18"/>
    <mergeCell ref="A19:I19"/>
    <mergeCell ref="A20:I20"/>
    <mergeCell ref="A21:I21"/>
    <mergeCell ref="A24:I24"/>
    <mergeCell ref="A23:I23"/>
    <mergeCell ref="A22:I22"/>
  </mergeCells>
  <hyperlinks>
    <hyperlink ref="A1" location="Index!A1" display="Return to index" xr:uid="{881A1688-7091-4475-9EDF-A974BE108BB4}"/>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FE3F-E35C-42E1-911C-99894BA6FAC2}">
  <sheetPr>
    <tabColor rgb="FFAC1E2D"/>
  </sheetPr>
  <dimension ref="A1:S46"/>
  <sheetViews>
    <sheetView showGridLines="0" workbookViewId="0">
      <selection activeCell="E4" sqref="E4"/>
    </sheetView>
  </sheetViews>
  <sheetFormatPr defaultRowHeight="14.5" x14ac:dyDescent="0.35"/>
  <cols>
    <col min="1" max="1" width="23.54296875" bestFit="1" customWidth="1"/>
    <col min="2" max="2" width="13.7265625" bestFit="1" customWidth="1"/>
    <col min="3" max="3" width="21.7265625" bestFit="1" customWidth="1"/>
    <col min="4" max="4" width="23.1796875" bestFit="1" customWidth="1"/>
    <col min="5" max="5" width="31.81640625" bestFit="1" customWidth="1"/>
    <col min="16" max="16" width="22.453125" customWidth="1"/>
    <col min="18" max="18" width="21.54296875" customWidth="1"/>
    <col min="19" max="19" width="24.26953125" customWidth="1"/>
  </cols>
  <sheetData>
    <row r="1" spans="1:19" x14ac:dyDescent="0.35">
      <c r="A1" s="2" t="s">
        <v>37</v>
      </c>
    </row>
    <row r="2" spans="1:19" x14ac:dyDescent="0.35">
      <c r="A2" s="2"/>
    </row>
    <row r="3" spans="1:19" ht="20" x14ac:dyDescent="0.4">
      <c r="A3" s="101" t="s">
        <v>98</v>
      </c>
    </row>
    <row r="4" spans="1:19" ht="20" x14ac:dyDescent="0.4">
      <c r="A4" s="18"/>
    </row>
    <row r="6" spans="1:19" ht="15.75" customHeight="1" x14ac:dyDescent="0.35">
      <c r="A6" s="102" t="s">
        <v>512</v>
      </c>
      <c r="G6" s="103" t="s">
        <v>460</v>
      </c>
      <c r="Q6" s="104" t="s">
        <v>146</v>
      </c>
      <c r="R6" s="105"/>
    </row>
    <row r="7" spans="1:19" ht="26" x14ac:dyDescent="0.35">
      <c r="A7" s="106" t="s">
        <v>147</v>
      </c>
      <c r="B7" s="106" t="s">
        <v>17</v>
      </c>
      <c r="C7" s="106" t="s">
        <v>148</v>
      </c>
      <c r="D7" s="106" t="s">
        <v>149</v>
      </c>
      <c r="E7" s="106" t="s">
        <v>150</v>
      </c>
      <c r="Q7" s="106" t="s">
        <v>151</v>
      </c>
      <c r="R7" s="106" t="s">
        <v>357</v>
      </c>
      <c r="S7" s="106" t="s">
        <v>405</v>
      </c>
    </row>
    <row r="8" spans="1:19" x14ac:dyDescent="0.35">
      <c r="A8" s="386" t="s">
        <v>152</v>
      </c>
      <c r="B8" s="387">
        <v>133040</v>
      </c>
      <c r="C8" s="388">
        <v>4.2</v>
      </c>
      <c r="D8" s="389">
        <v>4300</v>
      </c>
      <c r="E8" s="389">
        <v>4300</v>
      </c>
      <c r="Q8" s="389" t="s">
        <v>152</v>
      </c>
      <c r="R8" s="389">
        <v>4300</v>
      </c>
      <c r="S8" s="389">
        <v>4300</v>
      </c>
    </row>
    <row r="9" spans="1:19" x14ac:dyDescent="0.35">
      <c r="A9" s="391" t="s">
        <v>153</v>
      </c>
      <c r="B9" s="392">
        <v>130110</v>
      </c>
      <c r="C9" s="393">
        <v>4.3</v>
      </c>
      <c r="D9" s="394">
        <v>4500</v>
      </c>
      <c r="E9" s="394">
        <v>4400</v>
      </c>
      <c r="Q9" s="394" t="s">
        <v>153</v>
      </c>
      <c r="R9" s="394">
        <v>4500</v>
      </c>
      <c r="S9" s="394">
        <v>4400</v>
      </c>
    </row>
    <row r="10" spans="1:19" x14ac:dyDescent="0.35">
      <c r="A10" s="386" t="s">
        <v>154</v>
      </c>
      <c r="B10" s="387">
        <v>132385</v>
      </c>
      <c r="C10" s="388">
        <v>4.4000000000000004</v>
      </c>
      <c r="D10" s="389">
        <v>4500</v>
      </c>
      <c r="E10" s="389">
        <v>4200</v>
      </c>
      <c r="Q10" s="389" t="s">
        <v>154</v>
      </c>
      <c r="R10" s="389">
        <v>4500</v>
      </c>
      <c r="S10" s="389">
        <v>4200</v>
      </c>
    </row>
    <row r="11" spans="1:19" x14ac:dyDescent="0.35">
      <c r="A11" s="391" t="s">
        <v>155</v>
      </c>
      <c r="B11" s="392">
        <v>133265</v>
      </c>
      <c r="C11" s="393">
        <v>4</v>
      </c>
      <c r="D11" s="394">
        <v>3100</v>
      </c>
      <c r="E11" s="394">
        <v>2800</v>
      </c>
      <c r="Q11" s="394" t="s">
        <v>155</v>
      </c>
      <c r="R11" s="394">
        <v>3100</v>
      </c>
      <c r="S11" s="394">
        <v>2800</v>
      </c>
    </row>
    <row r="12" spans="1:19" x14ac:dyDescent="0.35">
      <c r="A12" s="386" t="s">
        <v>156</v>
      </c>
      <c r="B12" s="387">
        <v>134725</v>
      </c>
      <c r="C12" s="388">
        <v>4</v>
      </c>
      <c r="D12" s="389">
        <v>4900</v>
      </c>
      <c r="E12" s="389">
        <v>4200</v>
      </c>
      <c r="Q12" s="389" t="s">
        <v>156</v>
      </c>
      <c r="R12" s="389">
        <v>4900</v>
      </c>
      <c r="S12" s="389">
        <v>4200</v>
      </c>
    </row>
    <row r="13" spans="1:19" x14ac:dyDescent="0.35">
      <c r="A13" s="391" t="s">
        <v>157</v>
      </c>
      <c r="B13" s="392">
        <v>130360</v>
      </c>
      <c r="C13" s="393">
        <v>4.3</v>
      </c>
      <c r="D13" s="394">
        <v>3500</v>
      </c>
      <c r="E13" s="394">
        <v>3000</v>
      </c>
      <c r="Q13" s="394" t="s">
        <v>157</v>
      </c>
      <c r="R13" s="394">
        <v>3500</v>
      </c>
      <c r="S13" s="394">
        <v>3000</v>
      </c>
    </row>
    <row r="14" spans="1:19" x14ac:dyDescent="0.35">
      <c r="A14" s="386" t="s">
        <v>158</v>
      </c>
      <c r="B14" s="387">
        <v>129410</v>
      </c>
      <c r="C14" s="388">
        <v>4.4000000000000004</v>
      </c>
      <c r="D14" s="389">
        <v>3800</v>
      </c>
      <c r="E14" s="389">
        <v>3000</v>
      </c>
      <c r="Q14" s="389" t="s">
        <v>158</v>
      </c>
      <c r="R14" s="389">
        <v>3800</v>
      </c>
      <c r="S14" s="389">
        <v>3000</v>
      </c>
    </row>
    <row r="15" spans="1:19" x14ac:dyDescent="0.35">
      <c r="A15" s="391" t="s">
        <v>159</v>
      </c>
      <c r="B15" s="392">
        <v>129490</v>
      </c>
      <c r="C15" s="393">
        <v>4.5999999999999996</v>
      </c>
      <c r="D15" s="394">
        <v>4100</v>
      </c>
      <c r="E15" s="394">
        <v>3200</v>
      </c>
      <c r="Q15" s="394" t="s">
        <v>159</v>
      </c>
      <c r="R15" s="394">
        <v>4100</v>
      </c>
      <c r="S15" s="394">
        <v>3200</v>
      </c>
    </row>
    <row r="16" spans="1:19" x14ac:dyDescent="0.35">
      <c r="A16" s="386" t="s">
        <v>160</v>
      </c>
      <c r="B16" s="387">
        <v>126115</v>
      </c>
      <c r="C16" s="388">
        <v>5</v>
      </c>
      <c r="D16" s="389">
        <v>7100</v>
      </c>
      <c r="E16" s="389">
        <v>5300</v>
      </c>
      <c r="Q16" s="389" t="s">
        <v>160</v>
      </c>
      <c r="R16" s="389">
        <v>7100</v>
      </c>
      <c r="S16" s="389">
        <v>5300</v>
      </c>
    </row>
    <row r="17" spans="1:19" x14ac:dyDescent="0.35">
      <c r="A17" s="391" t="s">
        <v>161</v>
      </c>
      <c r="B17" s="392">
        <v>124365</v>
      </c>
      <c r="C17" s="393">
        <v>5</v>
      </c>
      <c r="D17" s="394">
        <v>7600</v>
      </c>
      <c r="E17" s="394">
        <v>5500</v>
      </c>
      <c r="Q17" s="394" t="s">
        <v>161</v>
      </c>
      <c r="R17" s="394">
        <v>7600</v>
      </c>
      <c r="S17" s="394">
        <v>5500</v>
      </c>
    </row>
    <row r="18" spans="1:19" x14ac:dyDescent="0.35">
      <c r="A18" s="386" t="s">
        <v>162</v>
      </c>
      <c r="B18" s="387">
        <v>127700</v>
      </c>
      <c r="C18" s="388">
        <v>5.4</v>
      </c>
      <c r="D18" s="389">
        <v>8200</v>
      </c>
      <c r="E18" s="389">
        <v>5700</v>
      </c>
      <c r="Q18" s="389" t="s">
        <v>162</v>
      </c>
      <c r="R18" s="389">
        <v>8200</v>
      </c>
      <c r="S18" s="389">
        <v>5700</v>
      </c>
    </row>
    <row r="19" spans="1:19" x14ac:dyDescent="0.35">
      <c r="A19" s="391" t="s">
        <v>163</v>
      </c>
      <c r="B19" s="392">
        <v>127415</v>
      </c>
      <c r="C19" s="393">
        <v>5.6</v>
      </c>
      <c r="D19" s="394">
        <v>8200</v>
      </c>
      <c r="E19" s="394">
        <v>5500</v>
      </c>
      <c r="Q19" s="394" t="s">
        <v>163</v>
      </c>
      <c r="R19" s="394">
        <v>8200</v>
      </c>
      <c r="S19" s="394">
        <v>5500</v>
      </c>
    </row>
    <row r="20" spans="1:19" x14ac:dyDescent="0.35">
      <c r="A20" s="386" t="s">
        <v>164</v>
      </c>
      <c r="B20" s="387">
        <v>117045</v>
      </c>
      <c r="C20" s="388">
        <v>5.2</v>
      </c>
      <c r="D20" s="389">
        <v>9000</v>
      </c>
      <c r="E20" s="389">
        <v>5800</v>
      </c>
      <c r="Q20" s="389" t="s">
        <v>164</v>
      </c>
      <c r="R20" s="389">
        <v>9000</v>
      </c>
      <c r="S20" s="389">
        <v>5800</v>
      </c>
    </row>
    <row r="21" spans="1:19" x14ac:dyDescent="0.35">
      <c r="A21" s="391" t="s">
        <v>165</v>
      </c>
      <c r="B21" s="392">
        <v>111465</v>
      </c>
      <c r="C21" s="393">
        <v>5.4</v>
      </c>
      <c r="D21" s="394">
        <v>9600</v>
      </c>
      <c r="E21" s="394">
        <v>6100</v>
      </c>
      <c r="Q21" s="394" t="s">
        <v>165</v>
      </c>
      <c r="R21" s="394">
        <v>9600</v>
      </c>
      <c r="S21" s="394">
        <v>6100</v>
      </c>
    </row>
    <row r="22" spans="1:19" x14ac:dyDescent="0.35">
      <c r="A22" s="386" t="s">
        <v>166</v>
      </c>
      <c r="B22" s="387">
        <v>108995</v>
      </c>
      <c r="C22" s="388">
        <v>5.6</v>
      </c>
      <c r="D22" s="389">
        <v>10500</v>
      </c>
      <c r="E22" s="389">
        <v>6500</v>
      </c>
      <c r="Q22" s="389" t="s">
        <v>166</v>
      </c>
      <c r="R22" s="389">
        <v>10500</v>
      </c>
      <c r="S22" s="389">
        <v>6500</v>
      </c>
    </row>
    <row r="23" spans="1:19" x14ac:dyDescent="0.35">
      <c r="A23" s="391" t="s">
        <v>167</v>
      </c>
      <c r="B23" s="392">
        <v>106220</v>
      </c>
      <c r="C23" s="393">
        <v>5.6</v>
      </c>
      <c r="D23" s="394">
        <v>11400</v>
      </c>
      <c r="E23" s="394">
        <v>6900</v>
      </c>
      <c r="Q23" s="394" t="s">
        <v>167</v>
      </c>
      <c r="R23" s="394">
        <v>11400</v>
      </c>
      <c r="S23" s="394">
        <v>6900</v>
      </c>
    </row>
    <row r="24" spans="1:19" x14ac:dyDescent="0.35">
      <c r="A24" s="386" t="s">
        <v>168</v>
      </c>
      <c r="B24" s="387">
        <v>107520</v>
      </c>
      <c r="C24" s="390">
        <v>6</v>
      </c>
      <c r="D24" s="389">
        <v>12400</v>
      </c>
      <c r="E24" s="389">
        <v>7300</v>
      </c>
      <c r="Q24" s="389" t="s">
        <v>168</v>
      </c>
      <c r="R24" s="389">
        <v>12400</v>
      </c>
      <c r="S24" s="389">
        <v>7300</v>
      </c>
    </row>
    <row r="25" spans="1:19" x14ac:dyDescent="0.35">
      <c r="A25" s="391" t="s">
        <v>169</v>
      </c>
      <c r="B25" s="392">
        <v>110810</v>
      </c>
      <c r="C25" s="395">
        <v>6.2</v>
      </c>
      <c r="D25" s="394">
        <v>12600</v>
      </c>
      <c r="E25" s="394">
        <v>7300</v>
      </c>
      <c r="Q25" s="396" t="s">
        <v>169</v>
      </c>
      <c r="R25" s="396">
        <v>12600</v>
      </c>
      <c r="S25" s="396">
        <v>7300</v>
      </c>
    </row>
    <row r="26" spans="1:19" x14ac:dyDescent="0.35">
      <c r="A26" s="310" t="s">
        <v>116</v>
      </c>
      <c r="B26" s="84"/>
      <c r="C26" s="84"/>
      <c r="D26" s="84"/>
      <c r="E26" s="84"/>
      <c r="F26" s="313"/>
      <c r="G26" s="313"/>
      <c r="H26" s="313"/>
      <c r="I26" s="313"/>
      <c r="J26" s="313"/>
      <c r="K26" s="313"/>
      <c r="L26" s="313"/>
      <c r="M26" s="313"/>
      <c r="N26" s="313"/>
      <c r="O26" s="313"/>
      <c r="P26" s="313"/>
      <c r="Q26" s="313"/>
      <c r="R26" s="313"/>
    </row>
    <row r="27" spans="1:19" ht="14.5" customHeight="1" x14ac:dyDescent="0.35">
      <c r="A27" s="483" t="s">
        <v>420</v>
      </c>
      <c r="B27" s="483"/>
      <c r="C27" s="483"/>
      <c r="D27" s="483"/>
      <c r="E27" s="483"/>
      <c r="F27" s="313"/>
      <c r="G27" s="313"/>
      <c r="H27" s="313"/>
      <c r="I27" s="313"/>
      <c r="J27" s="313"/>
      <c r="K27" s="313"/>
      <c r="L27" s="313"/>
      <c r="M27" s="313"/>
      <c r="N27" s="313"/>
      <c r="O27" s="313"/>
      <c r="P27" s="313"/>
      <c r="Q27" s="313"/>
      <c r="R27" s="313"/>
    </row>
    <row r="28" spans="1:19" ht="28.9" customHeight="1" x14ac:dyDescent="0.35">
      <c r="A28" s="483" t="s">
        <v>457</v>
      </c>
      <c r="B28" s="483"/>
      <c r="C28" s="483"/>
      <c r="D28" s="483"/>
      <c r="E28" s="483"/>
      <c r="F28" s="313"/>
      <c r="G28" s="103" t="s">
        <v>407</v>
      </c>
      <c r="H28" s="313"/>
      <c r="I28" s="313"/>
      <c r="J28" s="313"/>
      <c r="K28" s="313"/>
      <c r="L28" s="313"/>
      <c r="M28" s="313"/>
      <c r="N28" s="313"/>
      <c r="O28" s="313"/>
      <c r="P28" s="313"/>
      <c r="Q28" s="104" t="s">
        <v>171</v>
      </c>
      <c r="R28" s="105"/>
    </row>
    <row r="29" spans="1:19" ht="30" customHeight="1" x14ac:dyDescent="0.35">
      <c r="A29" s="483" t="s">
        <v>119</v>
      </c>
      <c r="B29" s="483"/>
      <c r="C29" s="483"/>
      <c r="D29" s="483"/>
      <c r="E29" s="483"/>
      <c r="F29" s="313"/>
      <c r="G29" s="313"/>
      <c r="H29" s="313"/>
      <c r="I29" s="313"/>
      <c r="J29" s="313"/>
      <c r="K29" s="313"/>
      <c r="L29" s="313"/>
      <c r="M29" s="313"/>
      <c r="N29" s="313"/>
      <c r="O29" s="313"/>
      <c r="P29" s="313"/>
      <c r="Q29" s="106" t="s">
        <v>151</v>
      </c>
      <c r="R29" s="106" t="s">
        <v>172</v>
      </c>
      <c r="S29" s="106" t="s">
        <v>173</v>
      </c>
    </row>
    <row r="30" spans="1:19" ht="43.9" customHeight="1" x14ac:dyDescent="0.35">
      <c r="A30" s="483" t="s">
        <v>461</v>
      </c>
      <c r="B30" s="483"/>
      <c r="C30" s="483"/>
      <c r="D30" s="483"/>
      <c r="E30" s="483"/>
      <c r="Q30" s="394" t="s">
        <v>152</v>
      </c>
      <c r="R30" s="393">
        <v>4.2</v>
      </c>
      <c r="S30" s="394">
        <v>4300</v>
      </c>
    </row>
    <row r="31" spans="1:19" s="456" customFormat="1" ht="17.25" customHeight="1" x14ac:dyDescent="0.35">
      <c r="A31" s="483" t="s">
        <v>552</v>
      </c>
      <c r="B31" s="483"/>
      <c r="C31" s="483"/>
      <c r="D31" s="483"/>
      <c r="E31" s="483"/>
      <c r="Q31" s="475" t="s">
        <v>153</v>
      </c>
      <c r="R31" s="476">
        <v>4.3</v>
      </c>
      <c r="S31" s="475">
        <v>4400</v>
      </c>
    </row>
    <row r="32" spans="1:19" s="458" customFormat="1" ht="29.25" customHeight="1" x14ac:dyDescent="0.35">
      <c r="A32" s="483" t="s">
        <v>553</v>
      </c>
      <c r="B32" s="483"/>
      <c r="C32" s="483"/>
      <c r="D32" s="483"/>
      <c r="E32" s="483"/>
      <c r="Q32" s="394" t="s">
        <v>155</v>
      </c>
      <c r="R32" s="393">
        <v>4</v>
      </c>
      <c r="S32" s="394">
        <v>2800</v>
      </c>
    </row>
    <row r="33" spans="1:19" ht="25.5" customHeight="1" x14ac:dyDescent="0.35">
      <c r="A33" s="483" t="s">
        <v>551</v>
      </c>
      <c r="B33" s="483"/>
      <c r="C33" s="483"/>
      <c r="D33" s="483"/>
      <c r="E33" s="483"/>
      <c r="Q33" s="108" t="s">
        <v>156</v>
      </c>
      <c r="R33" s="107">
        <v>4</v>
      </c>
      <c r="S33" s="108">
        <v>4200</v>
      </c>
    </row>
    <row r="34" spans="1:19" x14ac:dyDescent="0.35">
      <c r="A34" s="483"/>
      <c r="B34" s="483"/>
      <c r="C34" s="483"/>
      <c r="D34" s="483"/>
      <c r="E34" s="483"/>
      <c r="Q34" s="394" t="s">
        <v>157</v>
      </c>
      <c r="R34" s="393">
        <v>4.3</v>
      </c>
      <c r="S34" s="394">
        <v>3000</v>
      </c>
    </row>
    <row r="35" spans="1:19" x14ac:dyDescent="0.35">
      <c r="A35" s="487" t="s">
        <v>117</v>
      </c>
      <c r="B35" s="506"/>
      <c r="C35" s="506"/>
      <c r="D35" s="506"/>
      <c r="E35" s="506"/>
      <c r="Q35" s="108" t="s">
        <v>158</v>
      </c>
      <c r="R35" s="107">
        <v>4.4000000000000004</v>
      </c>
      <c r="S35" s="108">
        <v>3000</v>
      </c>
    </row>
    <row r="36" spans="1:19" x14ac:dyDescent="0.35">
      <c r="Q36" s="394" t="s">
        <v>159</v>
      </c>
      <c r="R36" s="393">
        <v>4.5999999999999996</v>
      </c>
      <c r="S36" s="394">
        <v>3200</v>
      </c>
    </row>
    <row r="37" spans="1:19" x14ac:dyDescent="0.35">
      <c r="Q37" s="108" t="s">
        <v>160</v>
      </c>
      <c r="R37" s="107">
        <v>5</v>
      </c>
      <c r="S37" s="108">
        <v>5300</v>
      </c>
    </row>
    <row r="38" spans="1:19" x14ac:dyDescent="0.35">
      <c r="Q38" s="394" t="s">
        <v>161</v>
      </c>
      <c r="R38" s="393">
        <v>5</v>
      </c>
      <c r="S38" s="394">
        <v>5500</v>
      </c>
    </row>
    <row r="39" spans="1:19" x14ac:dyDescent="0.35">
      <c r="C39" s="520"/>
      <c r="D39" s="520"/>
      <c r="E39" s="520"/>
      <c r="F39" s="520"/>
      <c r="Q39" s="108" t="s">
        <v>162</v>
      </c>
      <c r="R39" s="107">
        <v>5.4</v>
      </c>
      <c r="S39" s="108">
        <v>5700</v>
      </c>
    </row>
    <row r="40" spans="1:19" x14ac:dyDescent="0.35">
      <c r="Q40" s="394" t="s">
        <v>163</v>
      </c>
      <c r="R40" s="393">
        <v>5.6</v>
      </c>
      <c r="S40" s="394">
        <v>5500</v>
      </c>
    </row>
    <row r="41" spans="1:19" x14ac:dyDescent="0.35">
      <c r="Q41" s="108" t="s">
        <v>164</v>
      </c>
      <c r="R41" s="107">
        <v>5.2</v>
      </c>
      <c r="S41" s="108">
        <v>5800</v>
      </c>
    </row>
    <row r="42" spans="1:19" x14ac:dyDescent="0.35">
      <c r="Q42" s="394" t="s">
        <v>165</v>
      </c>
      <c r="R42" s="393">
        <v>5.4</v>
      </c>
      <c r="S42" s="394">
        <v>6100</v>
      </c>
    </row>
    <row r="43" spans="1:19" x14ac:dyDescent="0.35">
      <c r="Q43" s="108" t="s">
        <v>166</v>
      </c>
      <c r="R43" s="107">
        <v>5.6</v>
      </c>
      <c r="S43" s="108">
        <v>6500</v>
      </c>
    </row>
    <row r="44" spans="1:19" x14ac:dyDescent="0.35">
      <c r="Q44" s="394" t="s">
        <v>167</v>
      </c>
      <c r="R44" s="393">
        <v>5.6</v>
      </c>
      <c r="S44" s="394">
        <v>6900</v>
      </c>
    </row>
    <row r="45" spans="1:19" x14ac:dyDescent="0.35">
      <c r="Q45" s="108" t="s">
        <v>168</v>
      </c>
      <c r="R45" s="109">
        <v>6</v>
      </c>
      <c r="S45" s="111">
        <v>7300</v>
      </c>
    </row>
    <row r="46" spans="1:19" x14ac:dyDescent="0.35">
      <c r="Q46" s="396" t="s">
        <v>169</v>
      </c>
      <c r="R46" s="397">
        <v>6.2</v>
      </c>
      <c r="S46" s="396">
        <v>7300</v>
      </c>
    </row>
  </sheetData>
  <mergeCells count="10">
    <mergeCell ref="A27:E27"/>
    <mergeCell ref="A28:E28"/>
    <mergeCell ref="A29:E29"/>
    <mergeCell ref="A30:E30"/>
    <mergeCell ref="C39:F39"/>
    <mergeCell ref="A34:E34"/>
    <mergeCell ref="A31:E31"/>
    <mergeCell ref="A32:E32"/>
    <mergeCell ref="A35:E35"/>
    <mergeCell ref="A33:E33"/>
  </mergeCells>
  <hyperlinks>
    <hyperlink ref="A1" location="Index!A1" display="Return to index" xr:uid="{DE13FC51-7AE8-4E6E-84CB-3CF37761C7A9}"/>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7DCF-4D26-4707-81CB-F8815819D943}">
  <sheetPr>
    <tabColor rgb="FFAC1E2D"/>
  </sheetPr>
  <dimension ref="A1:Z48"/>
  <sheetViews>
    <sheetView showGridLines="0" topLeftCell="A22" workbookViewId="0">
      <selection activeCell="O31" sqref="O31:Y31"/>
    </sheetView>
  </sheetViews>
  <sheetFormatPr defaultRowHeight="14.5" x14ac:dyDescent="0.35"/>
  <cols>
    <col min="12" max="12" width="10.453125" customWidth="1"/>
    <col min="16" max="18" width="11.54296875" bestFit="1" customWidth="1"/>
    <col min="19" max="26" width="12.54296875" bestFit="1" customWidth="1"/>
  </cols>
  <sheetData>
    <row r="1" spans="1:15" x14ac:dyDescent="0.35">
      <c r="A1" s="2" t="s">
        <v>37</v>
      </c>
    </row>
    <row r="2" spans="1:15" x14ac:dyDescent="0.35">
      <c r="A2" s="2"/>
    </row>
    <row r="3" spans="1:15" ht="20" x14ac:dyDescent="0.4">
      <c r="A3" s="101" t="s">
        <v>174</v>
      </c>
    </row>
    <row r="4" spans="1:15" ht="20" x14ac:dyDescent="0.4">
      <c r="A4" s="18"/>
    </row>
    <row r="5" spans="1:15" x14ac:dyDescent="0.35">
      <c r="A5" s="102" t="s">
        <v>511</v>
      </c>
      <c r="O5" s="102" t="s">
        <v>175</v>
      </c>
    </row>
    <row r="26" spans="1:26" s="458" customFormat="1" x14ac:dyDescent="0.35">
      <c r="A26" s="465" t="s">
        <v>445</v>
      </c>
      <c r="B26" s="466"/>
      <c r="C26" s="466"/>
      <c r="D26" s="466"/>
      <c r="E26" s="466"/>
      <c r="F26" s="466"/>
      <c r="G26" s="466"/>
      <c r="H26" s="466"/>
      <c r="I26" s="466"/>
      <c r="J26" s="462"/>
      <c r="K26" s="34"/>
      <c r="O26" s="465" t="s">
        <v>445</v>
      </c>
      <c r="P26" s="466"/>
      <c r="Q26" s="466"/>
      <c r="R26" s="466"/>
      <c r="S26" s="466"/>
      <c r="T26" s="466"/>
      <c r="U26" s="466"/>
      <c r="V26" s="466"/>
      <c r="W26" s="466"/>
      <c r="X26" s="462"/>
      <c r="Y26" s="34"/>
    </row>
    <row r="27" spans="1:26" x14ac:dyDescent="0.35">
      <c r="A27" s="310" t="s">
        <v>116</v>
      </c>
      <c r="B27" s="84"/>
      <c r="C27" s="84"/>
      <c r="D27" s="84"/>
      <c r="E27" s="84"/>
      <c r="F27" s="84"/>
      <c r="G27" s="84"/>
      <c r="H27" s="84"/>
      <c r="I27" s="84"/>
      <c r="J27" s="84"/>
      <c r="K27" s="84"/>
      <c r="L27" s="84"/>
      <c r="O27" s="310" t="s">
        <v>116</v>
      </c>
      <c r="P27" s="84"/>
      <c r="Q27" s="84"/>
      <c r="R27" s="84"/>
      <c r="S27" s="84"/>
      <c r="T27" s="84"/>
      <c r="U27" s="84"/>
      <c r="V27" s="84"/>
      <c r="W27" s="84"/>
      <c r="X27" s="84"/>
      <c r="Y27" s="84"/>
      <c r="Z27" s="84"/>
    </row>
    <row r="28" spans="1:26" ht="22.5" customHeight="1" x14ac:dyDescent="0.35">
      <c r="A28" s="483" t="s">
        <v>459</v>
      </c>
      <c r="B28" s="483"/>
      <c r="C28" s="483"/>
      <c r="D28" s="483"/>
      <c r="E28" s="483"/>
      <c r="F28" s="483"/>
      <c r="G28" s="483"/>
      <c r="H28" s="483"/>
      <c r="I28" s="483"/>
      <c r="J28" s="483"/>
      <c r="K28" s="483"/>
      <c r="L28" s="483"/>
      <c r="O28" s="483" t="s">
        <v>477</v>
      </c>
      <c r="P28" s="530"/>
      <c r="Q28" s="530"/>
      <c r="R28" s="530"/>
      <c r="S28" s="530"/>
      <c r="T28" s="530"/>
      <c r="U28" s="530"/>
      <c r="V28" s="530"/>
      <c r="W28" s="530"/>
      <c r="X28" s="530"/>
      <c r="Y28" s="530"/>
      <c r="Z28" s="76"/>
    </row>
    <row r="29" spans="1:26" ht="28.9" customHeight="1" x14ac:dyDescent="0.35">
      <c r="A29" s="483" t="s">
        <v>194</v>
      </c>
      <c r="B29" s="483"/>
      <c r="C29" s="483"/>
      <c r="D29" s="483"/>
      <c r="E29" s="483"/>
      <c r="F29" s="483"/>
      <c r="G29" s="483"/>
      <c r="H29" s="483"/>
      <c r="I29" s="483"/>
      <c r="J29" s="483"/>
      <c r="K29" s="483"/>
      <c r="L29" s="483"/>
      <c r="O29" s="483" t="s">
        <v>194</v>
      </c>
      <c r="P29" s="530"/>
      <c r="Q29" s="530"/>
      <c r="R29" s="530"/>
      <c r="S29" s="530"/>
      <c r="T29" s="530"/>
      <c r="U29" s="530"/>
      <c r="V29" s="530"/>
      <c r="W29" s="530"/>
      <c r="X29" s="530"/>
      <c r="Y29" s="530"/>
      <c r="Z29" s="311"/>
    </row>
    <row r="30" spans="1:26" ht="28.9" customHeight="1" x14ac:dyDescent="0.35">
      <c r="A30" s="483" t="s">
        <v>458</v>
      </c>
      <c r="B30" s="483"/>
      <c r="C30" s="483"/>
      <c r="D30" s="483"/>
      <c r="E30" s="483"/>
      <c r="F30" s="483"/>
      <c r="G30" s="483"/>
      <c r="H30" s="483"/>
      <c r="I30" s="483"/>
      <c r="J30" s="483"/>
      <c r="K30" s="483"/>
      <c r="L30" s="483"/>
      <c r="O30" s="495" t="s">
        <v>555</v>
      </c>
      <c r="P30" s="541"/>
      <c r="Q30" s="541"/>
      <c r="R30" s="541"/>
      <c r="S30" s="541"/>
      <c r="T30" s="541"/>
      <c r="U30" s="541"/>
      <c r="V30" s="541"/>
      <c r="W30" s="541"/>
      <c r="X30" s="541"/>
      <c r="Y30" s="541"/>
      <c r="Z30" s="311"/>
    </row>
    <row r="31" spans="1:26" ht="39" customHeight="1" x14ac:dyDescent="0.35">
      <c r="A31" s="487" t="s">
        <v>117</v>
      </c>
      <c r="B31" s="488"/>
      <c r="C31" s="488"/>
      <c r="D31" s="488"/>
      <c r="E31" s="488"/>
      <c r="F31" s="488"/>
      <c r="G31" s="488"/>
      <c r="H31" s="488"/>
      <c r="I31" s="488"/>
      <c r="J31" s="488"/>
      <c r="K31" s="488"/>
      <c r="L31" s="488"/>
      <c r="O31" s="495" t="s">
        <v>554</v>
      </c>
      <c r="P31" s="541"/>
      <c r="Q31" s="541"/>
      <c r="R31" s="541"/>
      <c r="S31" s="541"/>
      <c r="T31" s="541"/>
      <c r="U31" s="541"/>
      <c r="V31" s="541"/>
      <c r="W31" s="541"/>
      <c r="X31" s="541"/>
      <c r="Y31" s="541"/>
      <c r="Z31" s="312"/>
    </row>
    <row r="32" spans="1:26" ht="23.25" customHeight="1" x14ac:dyDescent="0.35">
      <c r="O32" s="487" t="s">
        <v>117</v>
      </c>
      <c r="P32" s="506"/>
      <c r="Q32" s="506"/>
      <c r="R32" s="506"/>
      <c r="S32" s="506"/>
      <c r="T32" s="506"/>
      <c r="U32" s="506"/>
      <c r="V32" s="506"/>
      <c r="W32" s="506"/>
      <c r="X32" s="506"/>
      <c r="Y32" s="473"/>
      <c r="Z32" s="84"/>
    </row>
    <row r="33" spans="1:26" x14ac:dyDescent="0.35">
      <c r="A33" s="77"/>
      <c r="B33" s="99"/>
      <c r="C33" s="99"/>
      <c r="D33" s="99"/>
      <c r="E33" s="99"/>
      <c r="F33" s="99"/>
      <c r="G33" s="99"/>
      <c r="H33" s="99"/>
      <c r="I33" s="99"/>
      <c r="J33" s="99"/>
      <c r="K33" s="99"/>
      <c r="L33" s="99"/>
    </row>
    <row r="34" spans="1:26" x14ac:dyDescent="0.35">
      <c r="A34" s="112" t="s">
        <v>176</v>
      </c>
      <c r="B34" s="105"/>
      <c r="O34" s="112" t="s">
        <v>177</v>
      </c>
      <c r="P34" s="113"/>
    </row>
    <row r="35" spans="1:26" x14ac:dyDescent="0.35">
      <c r="A35" s="106"/>
      <c r="B35" s="106" t="s">
        <v>178</v>
      </c>
      <c r="C35" s="106" t="s">
        <v>179</v>
      </c>
      <c r="D35" s="106" t="s">
        <v>180</v>
      </c>
      <c r="E35" s="106" t="s">
        <v>181</v>
      </c>
      <c r="F35" s="106" t="s">
        <v>182</v>
      </c>
      <c r="G35" s="106" t="s">
        <v>183</v>
      </c>
      <c r="H35" s="106" t="s">
        <v>184</v>
      </c>
      <c r="I35" s="106" t="s">
        <v>185</v>
      </c>
      <c r="J35" s="106" t="s">
        <v>186</v>
      </c>
      <c r="K35" s="106" t="s">
        <v>187</v>
      </c>
      <c r="L35" s="106" t="s">
        <v>188</v>
      </c>
      <c r="O35" s="106"/>
      <c r="P35" s="106" t="s">
        <v>178</v>
      </c>
      <c r="Q35" s="106" t="s">
        <v>179</v>
      </c>
      <c r="R35" s="106" t="s">
        <v>180</v>
      </c>
      <c r="S35" s="106" t="s">
        <v>181</v>
      </c>
      <c r="T35" s="106" t="s">
        <v>182</v>
      </c>
      <c r="U35" s="106" t="s">
        <v>183</v>
      </c>
      <c r="V35" s="106" t="s">
        <v>184</v>
      </c>
      <c r="W35" s="106" t="s">
        <v>185</v>
      </c>
      <c r="X35" s="106" t="s">
        <v>186</v>
      </c>
      <c r="Y35" s="106" t="s">
        <v>187</v>
      </c>
      <c r="Z35" s="106" t="s">
        <v>188</v>
      </c>
    </row>
    <row r="36" spans="1:26" x14ac:dyDescent="0.35">
      <c r="A36" s="389" t="s">
        <v>566</v>
      </c>
      <c r="B36" s="387">
        <v>2</v>
      </c>
      <c r="C36" s="387">
        <v>3</v>
      </c>
      <c r="D36" s="387">
        <v>3</v>
      </c>
      <c r="E36" s="387">
        <v>4</v>
      </c>
      <c r="F36" s="387">
        <v>4</v>
      </c>
      <c r="G36" s="387">
        <v>5</v>
      </c>
      <c r="H36" s="387">
        <v>5</v>
      </c>
      <c r="I36" s="387">
        <v>6</v>
      </c>
      <c r="J36" s="387">
        <v>6</v>
      </c>
      <c r="K36" s="387">
        <v>6</v>
      </c>
      <c r="L36" s="387">
        <v>6</v>
      </c>
      <c r="O36" s="389" t="s">
        <v>566</v>
      </c>
      <c r="P36" s="389">
        <v>1400</v>
      </c>
      <c r="Q36" s="389">
        <v>2100</v>
      </c>
      <c r="R36" s="389">
        <v>2900</v>
      </c>
      <c r="S36" s="389">
        <v>3300</v>
      </c>
      <c r="T36" s="389">
        <v>3900</v>
      </c>
      <c r="U36" s="389">
        <v>4200</v>
      </c>
      <c r="V36" s="389">
        <v>4600</v>
      </c>
      <c r="W36" s="389">
        <v>5100</v>
      </c>
      <c r="X36" s="389">
        <v>5400</v>
      </c>
      <c r="Y36" s="389">
        <v>4600</v>
      </c>
      <c r="Z36" s="389">
        <v>3700</v>
      </c>
    </row>
    <row r="37" spans="1:26" x14ac:dyDescent="0.35">
      <c r="A37" s="394" t="s">
        <v>567</v>
      </c>
      <c r="B37" s="392">
        <v>3</v>
      </c>
      <c r="C37" s="392">
        <v>3</v>
      </c>
      <c r="D37" s="392">
        <v>4</v>
      </c>
      <c r="E37" s="392">
        <v>4</v>
      </c>
      <c r="F37" s="392">
        <v>5</v>
      </c>
      <c r="G37" s="392">
        <v>5</v>
      </c>
      <c r="H37" s="392">
        <v>6</v>
      </c>
      <c r="I37" s="392">
        <v>6</v>
      </c>
      <c r="J37" s="392">
        <v>6</v>
      </c>
      <c r="K37" s="392">
        <v>7</v>
      </c>
      <c r="L37" s="392">
        <v>7</v>
      </c>
      <c r="O37" s="394" t="s">
        <v>567</v>
      </c>
      <c r="P37" s="394">
        <v>1500</v>
      </c>
      <c r="Q37" s="394">
        <v>2500</v>
      </c>
      <c r="R37" s="394">
        <v>3100</v>
      </c>
      <c r="S37" s="394">
        <v>4000</v>
      </c>
      <c r="T37" s="394">
        <v>4700</v>
      </c>
      <c r="U37" s="394">
        <v>4900</v>
      </c>
      <c r="V37" s="394">
        <v>5200</v>
      </c>
      <c r="W37" s="394">
        <v>5600</v>
      </c>
      <c r="X37" s="394">
        <v>5800</v>
      </c>
      <c r="Y37" s="394">
        <v>6200</v>
      </c>
      <c r="Z37" s="394">
        <v>5100</v>
      </c>
    </row>
    <row r="38" spans="1:26" x14ac:dyDescent="0.35">
      <c r="A38" s="389" t="s">
        <v>568</v>
      </c>
      <c r="B38" s="387">
        <v>3</v>
      </c>
      <c r="C38" s="387">
        <v>3</v>
      </c>
      <c r="D38" s="387">
        <v>4</v>
      </c>
      <c r="E38" s="387">
        <v>5</v>
      </c>
      <c r="F38" s="387">
        <v>5</v>
      </c>
      <c r="G38" s="387">
        <v>6</v>
      </c>
      <c r="H38" s="387">
        <v>6</v>
      </c>
      <c r="I38" s="387">
        <v>6</v>
      </c>
      <c r="J38" s="387">
        <v>6</v>
      </c>
      <c r="K38" s="387">
        <v>7</v>
      </c>
      <c r="L38" s="387">
        <v>7</v>
      </c>
      <c r="O38" s="389" t="s">
        <v>568</v>
      </c>
      <c r="P38" s="389">
        <v>2400</v>
      </c>
      <c r="Q38" s="389">
        <v>3800</v>
      </c>
      <c r="R38" s="389">
        <v>5400</v>
      </c>
      <c r="S38" s="389">
        <v>6900</v>
      </c>
      <c r="T38" s="389">
        <v>8000</v>
      </c>
      <c r="U38" s="389">
        <v>9100</v>
      </c>
      <c r="V38" s="389">
        <v>9300</v>
      </c>
      <c r="W38" s="389">
        <v>10300</v>
      </c>
      <c r="X38" s="389">
        <v>10500</v>
      </c>
      <c r="Y38" s="389">
        <v>10700</v>
      </c>
      <c r="Z38" s="389">
        <v>9400</v>
      </c>
    </row>
    <row r="39" spans="1:26" x14ac:dyDescent="0.35">
      <c r="A39" s="394" t="s">
        <v>569</v>
      </c>
      <c r="B39" s="392">
        <v>3</v>
      </c>
      <c r="C39" s="392">
        <v>4</v>
      </c>
      <c r="D39" s="392">
        <v>4</v>
      </c>
      <c r="E39" s="392">
        <v>5</v>
      </c>
      <c r="F39" s="392">
        <v>6</v>
      </c>
      <c r="G39" s="392">
        <v>6</v>
      </c>
      <c r="H39" s="392">
        <v>6</v>
      </c>
      <c r="I39" s="392">
        <v>7</v>
      </c>
      <c r="J39" s="392">
        <v>7</v>
      </c>
      <c r="K39" s="392">
        <v>7</v>
      </c>
      <c r="L39" s="392">
        <v>7</v>
      </c>
      <c r="O39" s="394" t="s">
        <v>569</v>
      </c>
      <c r="P39" s="394">
        <v>2600</v>
      </c>
      <c r="Q39" s="394">
        <v>4300</v>
      </c>
      <c r="R39" s="394">
        <v>5900</v>
      </c>
      <c r="S39" s="394">
        <v>7500</v>
      </c>
      <c r="T39" s="394">
        <v>9000</v>
      </c>
      <c r="U39" s="394">
        <v>9900</v>
      </c>
      <c r="V39" s="394">
        <v>9900</v>
      </c>
      <c r="W39" s="394">
        <v>10600</v>
      </c>
      <c r="X39" s="394">
        <v>11000</v>
      </c>
      <c r="Y39" s="394">
        <v>10800</v>
      </c>
      <c r="Z39" s="394">
        <v>10300</v>
      </c>
    </row>
    <row r="40" spans="1:26" x14ac:dyDescent="0.35">
      <c r="A40" s="389" t="s">
        <v>365</v>
      </c>
      <c r="B40" s="387">
        <v>3</v>
      </c>
      <c r="C40" s="387">
        <v>3</v>
      </c>
      <c r="D40" s="387">
        <v>4</v>
      </c>
      <c r="E40" s="387">
        <v>5</v>
      </c>
      <c r="F40" s="387">
        <v>6</v>
      </c>
      <c r="G40" s="387">
        <v>6</v>
      </c>
      <c r="H40" s="387">
        <v>6</v>
      </c>
      <c r="I40" s="387">
        <v>6</v>
      </c>
      <c r="J40" s="387">
        <v>7</v>
      </c>
      <c r="K40" s="387">
        <v>7</v>
      </c>
      <c r="L40" s="387">
        <v>7</v>
      </c>
      <c r="O40" s="389" t="s">
        <v>365</v>
      </c>
      <c r="P40" s="389">
        <v>3000</v>
      </c>
      <c r="Q40" s="389">
        <v>4900</v>
      </c>
      <c r="R40" s="389">
        <v>7100</v>
      </c>
      <c r="S40" s="389">
        <v>9000</v>
      </c>
      <c r="T40" s="389">
        <v>10000</v>
      </c>
      <c r="U40" s="389">
        <v>11200</v>
      </c>
      <c r="V40" s="389">
        <v>12000</v>
      </c>
      <c r="W40" s="389">
        <v>12100</v>
      </c>
      <c r="X40" s="389">
        <v>12300</v>
      </c>
      <c r="Y40" s="389">
        <v>12400</v>
      </c>
      <c r="Z40" s="389">
        <v>11700</v>
      </c>
    </row>
    <row r="41" spans="1:26" x14ac:dyDescent="0.35">
      <c r="A41" s="394" t="s">
        <v>209</v>
      </c>
      <c r="B41" s="392">
        <v>3</v>
      </c>
      <c r="C41" s="392">
        <v>3</v>
      </c>
      <c r="D41" s="392">
        <v>4</v>
      </c>
      <c r="E41" s="392">
        <v>5</v>
      </c>
      <c r="F41" s="392">
        <v>6</v>
      </c>
      <c r="G41" s="392">
        <v>6</v>
      </c>
      <c r="H41" s="392">
        <v>6</v>
      </c>
      <c r="I41" s="392">
        <v>7</v>
      </c>
      <c r="J41" s="392">
        <v>7</v>
      </c>
      <c r="K41" s="392">
        <v>7</v>
      </c>
      <c r="L41" s="392">
        <v>7</v>
      </c>
      <c r="O41" s="394" t="s">
        <v>209</v>
      </c>
      <c r="P41" s="394">
        <v>3800</v>
      </c>
      <c r="Q41" s="394">
        <v>5900</v>
      </c>
      <c r="R41" s="394">
        <v>8600</v>
      </c>
      <c r="S41" s="394">
        <v>10700</v>
      </c>
      <c r="T41" s="394">
        <v>12200</v>
      </c>
      <c r="U41" s="394">
        <v>13500</v>
      </c>
      <c r="V41" s="394">
        <v>13700</v>
      </c>
      <c r="W41" s="394">
        <v>14300</v>
      </c>
      <c r="X41" s="394">
        <v>14600</v>
      </c>
      <c r="Y41" s="394">
        <v>15200</v>
      </c>
      <c r="Z41" s="394">
        <v>13900</v>
      </c>
    </row>
    <row r="42" spans="1:26" x14ac:dyDescent="0.35">
      <c r="A42" s="389" t="s">
        <v>170</v>
      </c>
      <c r="B42" s="387">
        <v>3</v>
      </c>
      <c r="C42" s="387">
        <v>4</v>
      </c>
      <c r="D42" s="387">
        <v>5</v>
      </c>
      <c r="E42" s="387">
        <v>6</v>
      </c>
      <c r="F42" s="387">
        <v>6</v>
      </c>
      <c r="G42" s="387">
        <v>7</v>
      </c>
      <c r="H42" s="387">
        <v>7</v>
      </c>
      <c r="I42" s="387">
        <v>8</v>
      </c>
      <c r="J42" s="387">
        <v>8</v>
      </c>
      <c r="K42" s="387">
        <v>8</v>
      </c>
      <c r="L42" s="387">
        <v>8</v>
      </c>
      <c r="O42" s="389" t="s">
        <v>170</v>
      </c>
      <c r="P42" s="389">
        <v>4600</v>
      </c>
      <c r="Q42" s="389">
        <v>7000</v>
      </c>
      <c r="R42" s="389">
        <v>9000</v>
      </c>
      <c r="S42" s="389">
        <v>11900</v>
      </c>
      <c r="T42" s="389">
        <v>13500</v>
      </c>
      <c r="U42" s="389">
        <v>14700</v>
      </c>
      <c r="V42" s="389">
        <v>15900</v>
      </c>
      <c r="W42" s="389">
        <v>15900</v>
      </c>
      <c r="X42" s="389">
        <v>16100</v>
      </c>
      <c r="Y42" s="389">
        <v>16200</v>
      </c>
      <c r="Z42" s="389">
        <v>14000</v>
      </c>
    </row>
    <row r="47" spans="1:26" ht="22.5" customHeight="1" x14ac:dyDescent="0.35"/>
    <row r="48" spans="1:26" ht="22.5" customHeight="1" x14ac:dyDescent="0.35"/>
  </sheetData>
  <mergeCells count="9">
    <mergeCell ref="A31:L31"/>
    <mergeCell ref="O32:X32"/>
    <mergeCell ref="O28:Y28"/>
    <mergeCell ref="O29:Y29"/>
    <mergeCell ref="O30:Y30"/>
    <mergeCell ref="A28:L28"/>
    <mergeCell ref="A29:L29"/>
    <mergeCell ref="A30:L30"/>
    <mergeCell ref="O31:Y31"/>
  </mergeCells>
  <hyperlinks>
    <hyperlink ref="A1" location="Index!A1" display="Return to index" xr:uid="{9CDB43D5-90FE-487C-81BF-54E30AF59C08}"/>
    <hyperlink ref="A26:J26" r:id="rId1" display="*Data related to the 65+ years age group should be used with caution. See explanatory notes for further information." xr:uid="{FA833844-8FD3-42E6-92D4-B945548FE1F5}"/>
    <hyperlink ref="O26:X26" r:id="rId2" display="*Data related to the 65+ years age group should be used with caution. See explanatory notes for further information." xr:uid="{97C79B58-0CA5-4832-9E96-4F9A6F31CE6A}"/>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44C0-35C6-40B4-9DF0-0A0C0259966C}">
  <sheetPr>
    <tabColor rgb="FFAC1E2D"/>
  </sheetPr>
  <dimension ref="A1:L36"/>
  <sheetViews>
    <sheetView showGridLines="0" workbookViewId="0">
      <selection activeCell="E8" sqref="E8"/>
    </sheetView>
  </sheetViews>
  <sheetFormatPr defaultRowHeight="14.5" x14ac:dyDescent="0.35"/>
  <cols>
    <col min="1" max="1" width="13.81640625" customWidth="1"/>
    <col min="2" max="2" width="18.26953125" customWidth="1"/>
    <col min="3" max="3" width="10.81640625" customWidth="1"/>
    <col min="4" max="4" width="14.7265625" customWidth="1"/>
    <col min="5" max="5" width="16" customWidth="1"/>
  </cols>
  <sheetData>
    <row r="1" spans="1:6" x14ac:dyDescent="0.35">
      <c r="A1" s="2" t="s">
        <v>37</v>
      </c>
    </row>
    <row r="2" spans="1:6" x14ac:dyDescent="0.35">
      <c r="A2" s="2"/>
    </row>
    <row r="3" spans="1:6" ht="20" x14ac:dyDescent="0.4">
      <c r="A3" s="101" t="s">
        <v>189</v>
      </c>
    </row>
    <row r="4" spans="1:6" ht="20" x14ac:dyDescent="0.4">
      <c r="A4" s="18"/>
    </row>
    <row r="5" spans="1:6" x14ac:dyDescent="0.35">
      <c r="A5" s="102" t="s">
        <v>510</v>
      </c>
    </row>
    <row r="6" spans="1:6" ht="34.9" customHeight="1" x14ac:dyDescent="0.35">
      <c r="A6" s="114" t="s">
        <v>190</v>
      </c>
      <c r="B6" s="485" t="s">
        <v>191</v>
      </c>
      <c r="C6" s="485"/>
      <c r="D6" s="485" t="s">
        <v>358</v>
      </c>
      <c r="E6" s="485"/>
      <c r="F6" s="405"/>
    </row>
    <row r="7" spans="1:6" ht="15" thickBot="1" x14ac:dyDescent="0.4">
      <c r="A7" s="398"/>
      <c r="B7" s="399" t="s">
        <v>2</v>
      </c>
      <c r="C7" s="399" t="s">
        <v>3</v>
      </c>
      <c r="D7" s="399" t="s">
        <v>2</v>
      </c>
      <c r="E7" s="399" t="s">
        <v>3</v>
      </c>
    </row>
    <row r="8" spans="1:6" x14ac:dyDescent="0.35">
      <c r="A8" s="400" t="s">
        <v>152</v>
      </c>
      <c r="B8" s="285">
        <v>4</v>
      </c>
      <c r="C8" s="285">
        <v>4.7</v>
      </c>
      <c r="D8" s="401">
        <v>4200</v>
      </c>
      <c r="E8" s="401">
        <v>4400</v>
      </c>
    </row>
    <row r="9" spans="1:6" x14ac:dyDescent="0.35">
      <c r="A9" s="403" t="s">
        <v>153</v>
      </c>
      <c r="B9" s="216">
        <v>4</v>
      </c>
      <c r="C9" s="216">
        <v>5</v>
      </c>
      <c r="D9" s="404">
        <v>4400</v>
      </c>
      <c r="E9" s="404">
        <v>4900</v>
      </c>
    </row>
    <row r="10" spans="1:6" x14ac:dyDescent="0.35">
      <c r="A10" s="400" t="s">
        <v>154</v>
      </c>
      <c r="B10" s="285">
        <v>4.0999999999999996</v>
      </c>
      <c r="C10" s="285">
        <v>5</v>
      </c>
      <c r="D10" s="401">
        <v>4400</v>
      </c>
      <c r="E10" s="401">
        <v>4800</v>
      </c>
    </row>
    <row r="11" spans="1:6" x14ac:dyDescent="0.35">
      <c r="A11" s="403" t="s">
        <v>155</v>
      </c>
      <c r="B11" s="216">
        <v>4</v>
      </c>
      <c r="C11" s="216">
        <v>4.7</v>
      </c>
      <c r="D11" s="404">
        <v>3000</v>
      </c>
      <c r="E11" s="404">
        <v>3200</v>
      </c>
    </row>
    <row r="12" spans="1:6" x14ac:dyDescent="0.35">
      <c r="A12" s="400" t="s">
        <v>156</v>
      </c>
      <c r="B12" s="285">
        <v>4</v>
      </c>
      <c r="C12" s="285">
        <v>4.5</v>
      </c>
      <c r="D12" s="401">
        <v>4800</v>
      </c>
      <c r="E12" s="402">
        <v>4900</v>
      </c>
    </row>
    <row r="13" spans="1:6" x14ac:dyDescent="0.35">
      <c r="A13" s="403" t="s">
        <v>157</v>
      </c>
      <c r="B13" s="216">
        <v>4</v>
      </c>
      <c r="C13" s="216">
        <v>5</v>
      </c>
      <c r="D13" s="404">
        <v>3500</v>
      </c>
      <c r="E13" s="404">
        <v>3700</v>
      </c>
    </row>
    <row r="14" spans="1:6" x14ac:dyDescent="0.35">
      <c r="A14" s="400" t="s">
        <v>158</v>
      </c>
      <c r="B14" s="285">
        <v>4.2</v>
      </c>
      <c r="C14" s="285">
        <v>5</v>
      </c>
      <c r="D14" s="401">
        <v>3800</v>
      </c>
      <c r="E14" s="401">
        <v>3800</v>
      </c>
    </row>
    <row r="15" spans="1:6" x14ac:dyDescent="0.35">
      <c r="A15" s="403" t="s">
        <v>159</v>
      </c>
      <c r="B15" s="216">
        <v>4.4000000000000004</v>
      </c>
      <c r="C15" s="216">
        <v>5.3</v>
      </c>
      <c r="D15" s="404">
        <v>4200</v>
      </c>
      <c r="E15" s="404">
        <v>3900</v>
      </c>
    </row>
    <row r="16" spans="1:6" x14ac:dyDescent="0.35">
      <c r="A16" s="400" t="s">
        <v>160</v>
      </c>
      <c r="B16" s="285">
        <v>4.8</v>
      </c>
      <c r="C16" s="285">
        <v>5.6</v>
      </c>
      <c r="D16" s="401">
        <v>7400</v>
      </c>
      <c r="E16" s="401">
        <v>6600</v>
      </c>
    </row>
    <row r="17" spans="1:12" x14ac:dyDescent="0.35">
      <c r="A17" s="403" t="s">
        <v>161</v>
      </c>
      <c r="B17" s="216">
        <v>4.8</v>
      </c>
      <c r="C17" s="216">
        <v>5.6</v>
      </c>
      <c r="D17" s="404">
        <v>7800</v>
      </c>
      <c r="E17" s="404">
        <v>7200</v>
      </c>
    </row>
    <row r="18" spans="1:12" x14ac:dyDescent="0.35">
      <c r="A18" s="400" t="s">
        <v>162</v>
      </c>
      <c r="B18" s="285">
        <v>5</v>
      </c>
      <c r="C18" s="285">
        <v>6</v>
      </c>
      <c r="D18" s="401">
        <v>8400</v>
      </c>
      <c r="E18" s="401">
        <v>7900</v>
      </c>
    </row>
    <row r="19" spans="1:12" x14ac:dyDescent="0.35">
      <c r="A19" s="403" t="s">
        <v>163</v>
      </c>
      <c r="B19" s="216">
        <v>5.4</v>
      </c>
      <c r="C19" s="216">
        <v>6.2</v>
      </c>
      <c r="D19" s="404">
        <v>8600</v>
      </c>
      <c r="E19" s="404">
        <v>7600</v>
      </c>
    </row>
    <row r="20" spans="1:12" x14ac:dyDescent="0.35">
      <c r="A20" s="400" t="s">
        <v>164</v>
      </c>
      <c r="B20" s="285">
        <v>5</v>
      </c>
      <c r="C20" s="285">
        <v>5.8</v>
      </c>
      <c r="D20" s="401">
        <v>9600</v>
      </c>
      <c r="E20" s="401">
        <v>8000</v>
      </c>
    </row>
    <row r="21" spans="1:12" x14ac:dyDescent="0.35">
      <c r="A21" s="403" t="s">
        <v>165</v>
      </c>
      <c r="B21" s="216">
        <v>5.2</v>
      </c>
      <c r="C21" s="216">
        <v>5.9</v>
      </c>
      <c r="D21" s="404">
        <v>10300</v>
      </c>
      <c r="E21" s="404">
        <v>8400</v>
      </c>
    </row>
    <row r="22" spans="1:12" x14ac:dyDescent="0.35">
      <c r="A22" s="400" t="s">
        <v>166</v>
      </c>
      <c r="B22" s="285">
        <v>5.3</v>
      </c>
      <c r="C22" s="285">
        <v>6</v>
      </c>
      <c r="D22" s="401">
        <v>11300</v>
      </c>
      <c r="E22" s="401">
        <v>9200</v>
      </c>
    </row>
    <row r="23" spans="1:12" x14ac:dyDescent="0.35">
      <c r="A23" s="403" t="s">
        <v>167</v>
      </c>
      <c r="B23" s="216">
        <v>5.4</v>
      </c>
      <c r="C23" s="216">
        <v>6</v>
      </c>
      <c r="D23" s="404">
        <v>12100</v>
      </c>
      <c r="E23" s="404">
        <v>10000</v>
      </c>
    </row>
    <row r="24" spans="1:12" x14ac:dyDescent="0.35">
      <c r="A24" s="400" t="s">
        <v>168</v>
      </c>
      <c r="B24" s="285">
        <v>5.8</v>
      </c>
      <c r="C24" s="285">
        <v>6.2</v>
      </c>
      <c r="D24" s="401">
        <v>13200</v>
      </c>
      <c r="E24" s="401">
        <v>10900</v>
      </c>
    </row>
    <row r="25" spans="1:12" x14ac:dyDescent="0.35">
      <c r="A25" s="403" t="s">
        <v>169</v>
      </c>
      <c r="B25" s="216">
        <v>6</v>
      </c>
      <c r="C25" s="216">
        <v>6.6</v>
      </c>
      <c r="D25" s="404">
        <v>13400</v>
      </c>
      <c r="E25" s="404">
        <v>11200</v>
      </c>
    </row>
    <row r="26" spans="1:12" x14ac:dyDescent="0.35">
      <c r="A26" s="310" t="s">
        <v>116</v>
      </c>
      <c r="B26" s="84"/>
      <c r="C26" s="84"/>
      <c r="D26" s="84"/>
      <c r="E26" s="84"/>
    </row>
    <row r="27" spans="1:12" ht="43.9" customHeight="1" x14ac:dyDescent="0.35">
      <c r="A27" s="483" t="s">
        <v>465</v>
      </c>
      <c r="B27" s="483"/>
      <c r="C27" s="483"/>
      <c r="D27" s="483"/>
      <c r="E27" s="483"/>
    </row>
    <row r="28" spans="1:12" ht="43.15" customHeight="1" x14ac:dyDescent="0.35">
      <c r="A28" s="483" t="s">
        <v>194</v>
      </c>
      <c r="B28" s="483"/>
      <c r="C28" s="483"/>
      <c r="D28" s="483"/>
      <c r="E28" s="483"/>
    </row>
    <row r="29" spans="1:12" x14ac:dyDescent="0.35">
      <c r="A29" s="542" t="s">
        <v>555</v>
      </c>
      <c r="B29" s="542"/>
      <c r="C29" s="542"/>
      <c r="D29" s="542"/>
      <c r="E29" s="542"/>
      <c r="F29" s="1"/>
      <c r="G29" s="1"/>
      <c r="H29" s="1"/>
      <c r="I29" s="1"/>
      <c r="J29" s="1"/>
      <c r="K29" s="1"/>
      <c r="L29" s="1"/>
    </row>
    <row r="30" spans="1:12" s="472" customFormat="1" ht="29.25" customHeight="1" x14ac:dyDescent="0.35">
      <c r="A30" s="483" t="s">
        <v>464</v>
      </c>
      <c r="B30" s="483"/>
      <c r="C30" s="483"/>
      <c r="D30" s="483"/>
      <c r="E30" s="483"/>
      <c r="F30" s="184"/>
      <c r="G30" s="184"/>
      <c r="H30" s="184"/>
      <c r="I30" s="184"/>
      <c r="J30" s="184"/>
      <c r="K30" s="184"/>
      <c r="L30" s="184"/>
    </row>
    <row r="31" spans="1:12" s="472" customFormat="1" ht="44.25" customHeight="1" x14ac:dyDescent="0.35">
      <c r="A31" s="483" t="s">
        <v>556</v>
      </c>
      <c r="B31" s="483"/>
      <c r="C31" s="483"/>
      <c r="D31" s="483"/>
      <c r="E31" s="483"/>
      <c r="F31" s="483"/>
      <c r="G31" s="483"/>
      <c r="H31" s="483"/>
      <c r="I31" s="483"/>
      <c r="J31" s="483"/>
      <c r="K31" s="469"/>
      <c r="L31" s="184"/>
    </row>
    <row r="32" spans="1:12" x14ac:dyDescent="0.35">
      <c r="A32" s="487" t="s">
        <v>117</v>
      </c>
      <c r="B32" s="506"/>
      <c r="C32" s="506"/>
      <c r="D32" s="506"/>
      <c r="E32" s="506"/>
    </row>
    <row r="34" spans="1:11" x14ac:dyDescent="0.35">
      <c r="A34" s="499"/>
      <c r="B34" s="543"/>
      <c r="C34" s="543"/>
      <c r="D34" s="543"/>
      <c r="E34" s="543"/>
      <c r="F34" s="543"/>
      <c r="G34" s="543"/>
      <c r="H34" s="543"/>
      <c r="I34" s="543"/>
      <c r="J34" s="543"/>
      <c r="K34" s="543"/>
    </row>
    <row r="36" spans="1:11" x14ac:dyDescent="0.35">
      <c r="A36" s="483"/>
      <c r="B36" s="483"/>
      <c r="C36" s="483"/>
      <c r="D36" s="483"/>
      <c r="E36" s="483"/>
    </row>
  </sheetData>
  <mergeCells count="11">
    <mergeCell ref="A34:K34"/>
    <mergeCell ref="A36:E36"/>
    <mergeCell ref="A30:E30"/>
    <mergeCell ref="A31:E31"/>
    <mergeCell ref="F31:J31"/>
    <mergeCell ref="A32:E32"/>
    <mergeCell ref="B6:C6"/>
    <mergeCell ref="D6:E6"/>
    <mergeCell ref="A27:E27"/>
    <mergeCell ref="A28:E28"/>
    <mergeCell ref="A29:E29"/>
  </mergeCells>
  <hyperlinks>
    <hyperlink ref="A1" location="Index!A1" display="Return to index" xr:uid="{91582B9B-71B9-435A-B21B-40201AEF49E5}"/>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1D77A-CF56-43FE-9EC5-B2EC203B49CB}">
  <sheetPr>
    <tabColor rgb="FFAC1E2D"/>
  </sheetPr>
  <dimension ref="A1:I101"/>
  <sheetViews>
    <sheetView showGridLines="0" topLeftCell="A82" workbookViewId="0">
      <selection activeCell="L100" sqref="L100"/>
    </sheetView>
  </sheetViews>
  <sheetFormatPr defaultRowHeight="14.5" x14ac:dyDescent="0.35"/>
  <cols>
    <col min="1" max="1" width="41.1796875" customWidth="1"/>
    <col min="8" max="8" width="11" customWidth="1"/>
  </cols>
  <sheetData>
    <row r="1" spans="1:8" x14ac:dyDescent="0.35">
      <c r="A1" s="2" t="s">
        <v>37</v>
      </c>
    </row>
    <row r="2" spans="1:8" x14ac:dyDescent="0.35">
      <c r="A2" s="2"/>
    </row>
    <row r="3" spans="1:8" ht="20" x14ac:dyDescent="0.4">
      <c r="A3" s="101" t="s">
        <v>192</v>
      </c>
    </row>
    <row r="4" spans="1:8" ht="20" x14ac:dyDescent="0.4">
      <c r="A4" s="18"/>
    </row>
    <row r="5" spans="1:8" x14ac:dyDescent="0.35">
      <c r="A5" s="102" t="s">
        <v>513</v>
      </c>
    </row>
    <row r="6" spans="1:8" ht="15" thickBot="1" x14ac:dyDescent="0.4">
      <c r="A6" s="12" t="s">
        <v>30</v>
      </c>
      <c r="B6" s="445" t="s">
        <v>364</v>
      </c>
      <c r="C6" s="13" t="s">
        <v>365</v>
      </c>
      <c r="D6" s="13" t="s">
        <v>366</v>
      </c>
      <c r="E6" s="13" t="s">
        <v>209</v>
      </c>
      <c r="F6" s="13" t="s">
        <v>367</v>
      </c>
      <c r="G6" s="13" t="s">
        <v>170</v>
      </c>
      <c r="H6" s="116" t="s">
        <v>337</v>
      </c>
    </row>
    <row r="7" spans="1:8" ht="15" thickBot="1" x14ac:dyDescent="0.4">
      <c r="A7" s="117" t="s">
        <v>233</v>
      </c>
      <c r="B7" s="118">
        <v>3.4</v>
      </c>
      <c r="C7" s="119">
        <v>5.2</v>
      </c>
      <c r="D7" s="119">
        <v>5.8</v>
      </c>
      <c r="E7" s="119">
        <v>7</v>
      </c>
      <c r="F7" s="119">
        <v>7.9</v>
      </c>
      <c r="G7" s="119">
        <v>7.2</v>
      </c>
      <c r="H7" s="120">
        <v>1.1100000000000001</v>
      </c>
    </row>
    <row r="8" spans="1:8" ht="15" thickBot="1" x14ac:dyDescent="0.4">
      <c r="A8" s="406" t="s">
        <v>235</v>
      </c>
      <c r="B8" s="408">
        <v>4.8</v>
      </c>
      <c r="C8" s="55">
        <v>6.3</v>
      </c>
      <c r="D8" s="55">
        <v>6.6</v>
      </c>
      <c r="E8" s="55">
        <v>6.6</v>
      </c>
      <c r="F8" s="55">
        <v>9.6999999999999993</v>
      </c>
      <c r="G8" s="55">
        <v>8.6</v>
      </c>
      <c r="H8" s="121">
        <v>0.79</v>
      </c>
    </row>
    <row r="9" spans="1:8" ht="15" thickBot="1" x14ac:dyDescent="0.4">
      <c r="A9" s="117" t="s">
        <v>221</v>
      </c>
      <c r="B9" s="122">
        <v>4</v>
      </c>
      <c r="C9" s="53">
        <v>6.4</v>
      </c>
      <c r="D9" s="53">
        <v>6.6</v>
      </c>
      <c r="E9" s="53">
        <v>7</v>
      </c>
      <c r="F9" s="53">
        <v>7</v>
      </c>
      <c r="G9" s="53">
        <v>7.2</v>
      </c>
      <c r="H9" s="123">
        <v>0.78</v>
      </c>
    </row>
    <row r="10" spans="1:8" ht="15" thickBot="1" x14ac:dyDescent="0.4">
      <c r="A10" s="407" t="s">
        <v>320</v>
      </c>
      <c r="B10" s="408">
        <v>5.2</v>
      </c>
      <c r="C10" s="55">
        <v>7</v>
      </c>
      <c r="D10" s="55">
        <v>7.4</v>
      </c>
      <c r="E10" s="55">
        <v>7.9</v>
      </c>
      <c r="F10" s="55">
        <v>7.8</v>
      </c>
      <c r="G10" s="55">
        <v>8.1999999999999993</v>
      </c>
      <c r="H10" s="121">
        <v>0.57999999999999996</v>
      </c>
    </row>
    <row r="11" spans="1:8" ht="15" thickBot="1" x14ac:dyDescent="0.4">
      <c r="A11" s="125" t="s">
        <v>236</v>
      </c>
      <c r="B11" s="122">
        <v>4</v>
      </c>
      <c r="C11" s="53">
        <v>4.5999999999999996</v>
      </c>
      <c r="D11" s="53">
        <v>4.9000000000000004</v>
      </c>
      <c r="E11" s="53">
        <v>5.9</v>
      </c>
      <c r="F11" s="53">
        <v>4.4000000000000004</v>
      </c>
      <c r="G11" s="53">
        <v>7</v>
      </c>
      <c r="H11" s="123">
        <v>0.75</v>
      </c>
    </row>
    <row r="12" spans="1:8" ht="15" thickBot="1" x14ac:dyDescent="0.4">
      <c r="A12" s="406" t="s">
        <v>223</v>
      </c>
      <c r="B12" s="408">
        <v>4</v>
      </c>
      <c r="C12" s="55">
        <v>5.8</v>
      </c>
      <c r="D12" s="55">
        <v>6.4</v>
      </c>
      <c r="E12" s="55">
        <v>6.1</v>
      </c>
      <c r="F12" s="55">
        <v>6.6</v>
      </c>
      <c r="G12" s="55">
        <v>6.8</v>
      </c>
      <c r="H12" s="121">
        <v>0.69</v>
      </c>
    </row>
    <row r="13" spans="1:8" ht="15" thickBot="1" x14ac:dyDescent="0.4">
      <c r="A13" s="117" t="s">
        <v>230</v>
      </c>
      <c r="B13" s="122">
        <v>5.0999999999999996</v>
      </c>
      <c r="C13" s="53">
        <v>7.8</v>
      </c>
      <c r="D13" s="53">
        <v>7.8</v>
      </c>
      <c r="E13" s="53">
        <v>7.8</v>
      </c>
      <c r="F13" s="53">
        <v>8.6999999999999993</v>
      </c>
      <c r="G13" s="53">
        <v>8.6</v>
      </c>
      <c r="H13" s="123">
        <v>0.68</v>
      </c>
    </row>
    <row r="14" spans="1:8" ht="15" thickBot="1" x14ac:dyDescent="0.4">
      <c r="A14" s="265" t="s">
        <v>222</v>
      </c>
      <c r="B14" s="408">
        <v>3.4</v>
      </c>
      <c r="C14" s="55">
        <v>5</v>
      </c>
      <c r="D14" s="55">
        <v>4.8</v>
      </c>
      <c r="E14" s="55">
        <v>5</v>
      </c>
      <c r="F14" s="55">
        <v>5.3</v>
      </c>
      <c r="G14" s="55">
        <v>5.5</v>
      </c>
      <c r="H14" s="121">
        <v>0.63</v>
      </c>
    </row>
    <row r="15" spans="1:8" ht="15" thickBot="1" x14ac:dyDescent="0.4">
      <c r="A15" s="117" t="s">
        <v>234</v>
      </c>
      <c r="B15" s="122">
        <v>4.4000000000000004</v>
      </c>
      <c r="C15" s="53">
        <v>5.4</v>
      </c>
      <c r="D15" s="53">
        <v>5.3</v>
      </c>
      <c r="E15" s="53">
        <v>6</v>
      </c>
      <c r="F15" s="53">
        <v>6.5</v>
      </c>
      <c r="G15" s="53">
        <v>6.6</v>
      </c>
      <c r="H15" s="123">
        <v>0.5</v>
      </c>
    </row>
    <row r="16" spans="1:8" ht="15" thickBot="1" x14ac:dyDescent="0.4">
      <c r="A16" s="265" t="s">
        <v>227</v>
      </c>
      <c r="B16" s="408">
        <v>4.0999999999999996</v>
      </c>
      <c r="C16" s="55">
        <v>5.4</v>
      </c>
      <c r="D16" s="55">
        <v>5.3</v>
      </c>
      <c r="E16" s="55">
        <v>5.4</v>
      </c>
      <c r="F16" s="55">
        <v>6</v>
      </c>
      <c r="G16" s="55">
        <v>6.1</v>
      </c>
      <c r="H16" s="121">
        <v>0.49</v>
      </c>
    </row>
    <row r="17" spans="1:8" ht="15" thickBot="1" x14ac:dyDescent="0.4">
      <c r="A17" s="125" t="s">
        <v>226</v>
      </c>
      <c r="B17" s="122">
        <v>4.4000000000000004</v>
      </c>
      <c r="C17" s="53">
        <v>5.2</v>
      </c>
      <c r="D17" s="53">
        <v>5.4</v>
      </c>
      <c r="E17" s="53">
        <v>5.8</v>
      </c>
      <c r="F17" s="53">
        <v>6</v>
      </c>
      <c r="G17" s="53">
        <v>6.4</v>
      </c>
      <c r="H17" s="123">
        <v>0.45</v>
      </c>
    </row>
    <row r="18" spans="1:8" ht="15" thickBot="1" x14ac:dyDescent="0.4">
      <c r="A18" s="265" t="s">
        <v>218</v>
      </c>
      <c r="B18" s="408">
        <v>4.4000000000000004</v>
      </c>
      <c r="C18" s="55">
        <v>5.4</v>
      </c>
      <c r="D18" s="55">
        <v>5.5</v>
      </c>
      <c r="E18" s="55">
        <v>5.6</v>
      </c>
      <c r="F18" s="55">
        <v>5.8</v>
      </c>
      <c r="G18" s="55">
        <v>6.2</v>
      </c>
      <c r="H18" s="121">
        <v>0.42</v>
      </c>
    </row>
    <row r="19" spans="1:8" ht="15" thickBot="1" x14ac:dyDescent="0.4">
      <c r="A19" s="125" t="s">
        <v>220</v>
      </c>
      <c r="B19" s="122">
        <v>4</v>
      </c>
      <c r="C19" s="53">
        <v>5</v>
      </c>
      <c r="D19" s="53">
        <v>5</v>
      </c>
      <c r="E19" s="53">
        <v>5</v>
      </c>
      <c r="F19" s="53">
        <v>5.4</v>
      </c>
      <c r="G19" s="53">
        <v>5.6</v>
      </c>
      <c r="H19" s="123">
        <v>0.4</v>
      </c>
    </row>
    <row r="20" spans="1:8" ht="15" thickBot="1" x14ac:dyDescent="0.4">
      <c r="A20" s="265" t="s">
        <v>219</v>
      </c>
      <c r="B20" s="408">
        <v>5</v>
      </c>
      <c r="C20" s="55">
        <v>6.4</v>
      </c>
      <c r="D20" s="55">
        <v>6.4</v>
      </c>
      <c r="E20" s="55">
        <v>6.4</v>
      </c>
      <c r="F20" s="55">
        <v>6.6</v>
      </c>
      <c r="G20" s="55">
        <v>7</v>
      </c>
      <c r="H20" s="121">
        <v>0.4</v>
      </c>
    </row>
    <row r="21" spans="1:8" ht="15" thickBot="1" x14ac:dyDescent="0.4">
      <c r="A21" s="117" t="s">
        <v>229</v>
      </c>
      <c r="B21" s="122">
        <v>4.5999999999999996</v>
      </c>
      <c r="C21" s="53">
        <v>5.2</v>
      </c>
      <c r="D21" s="53">
        <v>5.6</v>
      </c>
      <c r="E21" s="53">
        <v>5.6</v>
      </c>
      <c r="F21" s="53">
        <v>5.7</v>
      </c>
      <c r="G21" s="53">
        <v>6.4</v>
      </c>
      <c r="H21" s="123">
        <v>0.39</v>
      </c>
    </row>
    <row r="22" spans="1:8" ht="15" thickBot="1" x14ac:dyDescent="0.4">
      <c r="A22" s="265" t="s">
        <v>231</v>
      </c>
      <c r="B22" s="408">
        <v>4.5999999999999996</v>
      </c>
      <c r="C22" s="55">
        <v>4.9000000000000004</v>
      </c>
      <c r="D22" s="55">
        <v>5.4</v>
      </c>
      <c r="E22" s="55">
        <v>5.4</v>
      </c>
      <c r="F22" s="55">
        <v>6.2</v>
      </c>
      <c r="G22" s="55">
        <v>6.3</v>
      </c>
      <c r="H22" s="121">
        <v>0.38</v>
      </c>
    </row>
    <row r="23" spans="1:8" ht="15" thickBot="1" x14ac:dyDescent="0.4">
      <c r="A23" s="117" t="s">
        <v>232</v>
      </c>
      <c r="B23" s="122">
        <v>4.5999999999999996</v>
      </c>
      <c r="C23" s="53">
        <v>6.7</v>
      </c>
      <c r="D23" s="53">
        <v>5.7</v>
      </c>
      <c r="E23" s="53">
        <v>5.5</v>
      </c>
      <c r="F23" s="53">
        <v>6.4</v>
      </c>
      <c r="G23" s="53">
        <v>6.3</v>
      </c>
      <c r="H23" s="123">
        <v>0.36</v>
      </c>
    </row>
    <row r="24" spans="1:8" ht="15" thickBot="1" x14ac:dyDescent="0.4">
      <c r="A24" s="265" t="s">
        <v>224</v>
      </c>
      <c r="B24" s="408">
        <v>4</v>
      </c>
      <c r="C24" s="55">
        <v>4.4000000000000004</v>
      </c>
      <c r="D24" s="55">
        <v>4.5999999999999996</v>
      </c>
      <c r="E24" s="55">
        <v>4.5</v>
      </c>
      <c r="F24" s="55">
        <v>5</v>
      </c>
      <c r="G24" s="55">
        <v>5.0999999999999996</v>
      </c>
      <c r="H24" s="121">
        <v>0.27</v>
      </c>
    </row>
    <row r="25" spans="1:8" ht="15" thickBot="1" x14ac:dyDescent="0.4">
      <c r="A25" s="117" t="s">
        <v>228</v>
      </c>
      <c r="B25" s="122">
        <v>4.8</v>
      </c>
      <c r="C25" s="53">
        <v>5.4</v>
      </c>
      <c r="D25" s="53">
        <v>5.2</v>
      </c>
      <c r="E25" s="53">
        <v>5.2</v>
      </c>
      <c r="F25" s="53">
        <v>5.9</v>
      </c>
      <c r="G25" s="53">
        <v>6</v>
      </c>
      <c r="H25" s="123">
        <v>0.25</v>
      </c>
    </row>
    <row r="26" spans="1:8" ht="15" thickBot="1" x14ac:dyDescent="0.4">
      <c r="A26" s="407" t="s">
        <v>321</v>
      </c>
      <c r="B26" s="408">
        <v>5</v>
      </c>
      <c r="C26" s="55">
        <v>5.6</v>
      </c>
      <c r="D26" s="55">
        <v>5.2</v>
      </c>
      <c r="E26" s="55">
        <v>5.2</v>
      </c>
      <c r="F26" s="55">
        <v>5.8</v>
      </c>
      <c r="G26" s="55">
        <v>6</v>
      </c>
      <c r="H26" s="121">
        <v>0.2</v>
      </c>
    </row>
    <row r="27" spans="1:8" ht="15" thickBot="1" x14ac:dyDescent="0.4">
      <c r="A27" s="117" t="s">
        <v>225</v>
      </c>
      <c r="B27" s="122">
        <v>3.8</v>
      </c>
      <c r="C27" s="53">
        <v>4</v>
      </c>
      <c r="D27" s="53">
        <v>4</v>
      </c>
      <c r="E27" s="53">
        <v>4.4000000000000004</v>
      </c>
      <c r="F27" s="53">
        <v>4</v>
      </c>
      <c r="G27" s="53">
        <v>4.0999999999999996</v>
      </c>
      <c r="H27" s="123">
        <v>0.09</v>
      </c>
    </row>
    <row r="28" spans="1:8" ht="15" thickBot="1" x14ac:dyDescent="0.4">
      <c r="A28" s="9" t="s">
        <v>4</v>
      </c>
      <c r="B28" s="126">
        <v>4.2</v>
      </c>
      <c r="C28" s="52">
        <v>5.4</v>
      </c>
      <c r="D28" s="52">
        <v>5.6</v>
      </c>
      <c r="E28" s="52">
        <v>5.6</v>
      </c>
      <c r="F28" s="52">
        <v>6</v>
      </c>
      <c r="G28" s="52">
        <v>6.2</v>
      </c>
      <c r="H28" s="127">
        <f>(G28-B28)/B28</f>
        <v>0.48</v>
      </c>
    </row>
    <row r="29" spans="1:8" x14ac:dyDescent="0.35">
      <c r="A29" s="77" t="s">
        <v>116</v>
      </c>
    </row>
    <row r="30" spans="1:8" ht="27" customHeight="1" x14ac:dyDescent="0.35">
      <c r="A30" s="483" t="s">
        <v>462</v>
      </c>
      <c r="B30" s="483"/>
      <c r="C30" s="483"/>
      <c r="D30" s="483"/>
      <c r="E30" s="483"/>
      <c r="F30" s="483"/>
      <c r="G30" s="483"/>
      <c r="H30" s="483"/>
    </row>
    <row r="31" spans="1:8" ht="24.75" customHeight="1" x14ac:dyDescent="0.35">
      <c r="A31" s="483" t="s">
        <v>194</v>
      </c>
      <c r="B31" s="483"/>
      <c r="C31" s="483"/>
      <c r="D31" s="483"/>
      <c r="E31" s="483"/>
      <c r="F31" s="483"/>
      <c r="G31" s="483"/>
      <c r="H31" s="483"/>
    </row>
    <row r="32" spans="1:8" s="472" customFormat="1" ht="24.75" customHeight="1" x14ac:dyDescent="0.35">
      <c r="A32" s="483" t="s">
        <v>458</v>
      </c>
      <c r="B32" s="483"/>
      <c r="C32" s="483"/>
      <c r="D32" s="483"/>
      <c r="E32" s="483"/>
      <c r="F32" s="469"/>
      <c r="G32" s="469"/>
      <c r="H32" s="469"/>
    </row>
    <row r="33" spans="1:9" s="472" customFormat="1" ht="15" customHeight="1" x14ac:dyDescent="0.35">
      <c r="A33" s="483" t="s">
        <v>475</v>
      </c>
      <c r="B33" s="483"/>
      <c r="C33" s="483"/>
      <c r="D33" s="483"/>
      <c r="E33" s="483"/>
      <c r="F33" s="483"/>
      <c r="G33" s="483"/>
      <c r="H33" s="483"/>
    </row>
    <row r="34" spans="1:9" s="443" customFormat="1" x14ac:dyDescent="0.35">
      <c r="A34" s="483" t="s">
        <v>476</v>
      </c>
      <c r="B34" s="483"/>
      <c r="C34" s="483"/>
      <c r="D34" s="483"/>
      <c r="E34" s="483"/>
      <c r="F34" s="483"/>
      <c r="G34" s="483"/>
      <c r="H34" s="483"/>
      <c r="I34" s="483"/>
    </row>
    <row r="35" spans="1:9" x14ac:dyDescent="0.35">
      <c r="A35" s="310" t="s">
        <v>117</v>
      </c>
    </row>
    <row r="36" spans="1:9" x14ac:dyDescent="0.35">
      <c r="A36" s="77"/>
    </row>
    <row r="38" spans="1:9" ht="15" thickBot="1" x14ac:dyDescent="0.4">
      <c r="A38" s="102" t="s">
        <v>423</v>
      </c>
    </row>
    <row r="39" spans="1:9" ht="15" thickBot="1" x14ac:dyDescent="0.4">
      <c r="A39" s="38" t="s">
        <v>30</v>
      </c>
      <c r="B39" s="447" t="s">
        <v>364</v>
      </c>
      <c r="C39" s="128" t="s">
        <v>365</v>
      </c>
      <c r="D39" s="128" t="s">
        <v>366</v>
      </c>
      <c r="E39" s="128" t="s">
        <v>209</v>
      </c>
      <c r="F39" s="128" t="s">
        <v>367</v>
      </c>
      <c r="G39" s="128" t="s">
        <v>170</v>
      </c>
      <c r="H39" s="116" t="s">
        <v>337</v>
      </c>
    </row>
    <row r="40" spans="1:9" ht="15" thickBot="1" x14ac:dyDescent="0.4">
      <c r="A40" s="117" t="s">
        <v>235</v>
      </c>
      <c r="B40" s="129">
        <v>4100</v>
      </c>
      <c r="C40" s="129">
        <v>12700</v>
      </c>
      <c r="D40" s="129">
        <v>15400</v>
      </c>
      <c r="E40" s="129">
        <v>16000</v>
      </c>
      <c r="F40" s="129">
        <v>22600</v>
      </c>
      <c r="G40" s="129">
        <v>18800</v>
      </c>
      <c r="H40" s="123">
        <v>3.56</v>
      </c>
    </row>
    <row r="41" spans="1:9" ht="15" thickBot="1" x14ac:dyDescent="0.4">
      <c r="A41" s="406" t="s">
        <v>233</v>
      </c>
      <c r="B41" s="409">
        <v>4300</v>
      </c>
      <c r="C41" s="130">
        <v>11700</v>
      </c>
      <c r="D41" s="130">
        <v>13400</v>
      </c>
      <c r="E41" s="130">
        <v>16000</v>
      </c>
      <c r="F41" s="130">
        <v>17800</v>
      </c>
      <c r="G41" s="130">
        <v>16400</v>
      </c>
      <c r="H41" s="121">
        <v>2.84</v>
      </c>
    </row>
    <row r="42" spans="1:9" ht="15" thickBot="1" x14ac:dyDescent="0.4">
      <c r="A42" s="117" t="s">
        <v>222</v>
      </c>
      <c r="B42" s="129">
        <v>2600</v>
      </c>
      <c r="C42" s="129">
        <v>7300</v>
      </c>
      <c r="D42" s="129">
        <v>7900</v>
      </c>
      <c r="E42" s="129">
        <v>8800</v>
      </c>
      <c r="F42" s="129">
        <v>9900</v>
      </c>
      <c r="G42" s="129">
        <v>9600</v>
      </c>
      <c r="H42" s="123">
        <v>2.7</v>
      </c>
    </row>
    <row r="43" spans="1:9" ht="15" thickBot="1" x14ac:dyDescent="0.4">
      <c r="A43" s="265" t="s">
        <v>221</v>
      </c>
      <c r="B43" s="409">
        <v>4200</v>
      </c>
      <c r="C43" s="130">
        <v>12000</v>
      </c>
      <c r="D43" s="130">
        <v>13000</v>
      </c>
      <c r="E43" s="130">
        <v>14700</v>
      </c>
      <c r="F43" s="130">
        <v>15100</v>
      </c>
      <c r="G43" s="130">
        <v>15500</v>
      </c>
      <c r="H43" s="121">
        <v>2.65</v>
      </c>
    </row>
    <row r="44" spans="1:9" ht="15" thickBot="1" x14ac:dyDescent="0.4">
      <c r="A44" s="124" t="s">
        <v>320</v>
      </c>
      <c r="B44" s="129">
        <v>4900</v>
      </c>
      <c r="C44" s="131">
        <v>11800</v>
      </c>
      <c r="D44" s="129">
        <v>13700</v>
      </c>
      <c r="E44" s="129">
        <v>15800</v>
      </c>
      <c r="F44" s="129">
        <v>15900</v>
      </c>
      <c r="G44" s="129">
        <v>16900</v>
      </c>
      <c r="H44" s="123">
        <v>2.44</v>
      </c>
    </row>
    <row r="45" spans="1:9" ht="15" thickBot="1" x14ac:dyDescent="0.4">
      <c r="A45" s="406" t="s">
        <v>228</v>
      </c>
      <c r="B45" s="409">
        <v>3800</v>
      </c>
      <c r="C45" s="130">
        <v>9300</v>
      </c>
      <c r="D45" s="130">
        <v>9500</v>
      </c>
      <c r="E45" s="130">
        <v>10300</v>
      </c>
      <c r="F45" s="130">
        <v>11500</v>
      </c>
      <c r="G45" s="130">
        <v>12300</v>
      </c>
      <c r="H45" s="121">
        <v>2.2400000000000002</v>
      </c>
    </row>
    <row r="46" spans="1:9" ht="15" thickBot="1" x14ac:dyDescent="0.4">
      <c r="A46" s="124" t="s">
        <v>322</v>
      </c>
      <c r="B46" s="129">
        <v>3800</v>
      </c>
      <c r="C46" s="129">
        <v>9300</v>
      </c>
      <c r="D46" s="129">
        <v>9000</v>
      </c>
      <c r="E46" s="129">
        <v>10200</v>
      </c>
      <c r="F46" s="129">
        <v>11300</v>
      </c>
      <c r="G46" s="129">
        <v>12000</v>
      </c>
      <c r="H46" s="123">
        <v>2.17</v>
      </c>
    </row>
    <row r="47" spans="1:9" ht="15" thickBot="1" x14ac:dyDescent="0.4">
      <c r="A47" s="265" t="s">
        <v>236</v>
      </c>
      <c r="B47" s="409">
        <v>5600</v>
      </c>
      <c r="C47" s="130">
        <v>12100</v>
      </c>
      <c r="D47" s="130">
        <v>13300</v>
      </c>
      <c r="E47" s="130">
        <v>16300</v>
      </c>
      <c r="F47" s="130">
        <v>11500</v>
      </c>
      <c r="G47" s="130">
        <v>17700</v>
      </c>
      <c r="H47" s="121">
        <v>2.16</v>
      </c>
    </row>
    <row r="48" spans="1:9" ht="15" thickBot="1" x14ac:dyDescent="0.4">
      <c r="A48" s="117" t="s">
        <v>226</v>
      </c>
      <c r="B48" s="129">
        <v>3400</v>
      </c>
      <c r="C48" s="129">
        <v>7100</v>
      </c>
      <c r="D48" s="129">
        <v>8500</v>
      </c>
      <c r="E48" s="129">
        <v>9900</v>
      </c>
      <c r="F48" s="129">
        <v>10000</v>
      </c>
      <c r="G48" s="129">
        <v>10400</v>
      </c>
      <c r="H48" s="123">
        <v>2.02</v>
      </c>
    </row>
    <row r="49" spans="1:8" ht="15" thickBot="1" x14ac:dyDescent="0.4">
      <c r="A49" s="265" t="s">
        <v>227</v>
      </c>
      <c r="B49" s="409">
        <v>4500</v>
      </c>
      <c r="C49" s="130">
        <v>10700</v>
      </c>
      <c r="D49" s="130">
        <v>11300</v>
      </c>
      <c r="E49" s="130">
        <v>12000</v>
      </c>
      <c r="F49" s="130">
        <v>12800</v>
      </c>
      <c r="G49" s="130">
        <v>13600</v>
      </c>
      <c r="H49" s="121">
        <v>2.0099999999999998</v>
      </c>
    </row>
    <row r="50" spans="1:8" ht="15" thickBot="1" x14ac:dyDescent="0.4">
      <c r="A50" s="125" t="s">
        <v>220</v>
      </c>
      <c r="B50" s="129">
        <v>4200</v>
      </c>
      <c r="C50" s="129">
        <v>9900</v>
      </c>
      <c r="D50" s="129">
        <v>11200</v>
      </c>
      <c r="E50" s="129">
        <v>11800</v>
      </c>
      <c r="F50" s="129">
        <v>12700</v>
      </c>
      <c r="G50" s="129">
        <v>12500</v>
      </c>
      <c r="H50" s="123">
        <v>1.99</v>
      </c>
    </row>
    <row r="51" spans="1:8" ht="15" thickBot="1" x14ac:dyDescent="0.4">
      <c r="A51" s="265" t="s">
        <v>223</v>
      </c>
      <c r="B51" s="409">
        <v>5600</v>
      </c>
      <c r="C51" s="130">
        <v>12100</v>
      </c>
      <c r="D51" s="130">
        <v>13100</v>
      </c>
      <c r="E51" s="130">
        <v>14100</v>
      </c>
      <c r="F51" s="130">
        <v>16700</v>
      </c>
      <c r="G51" s="130">
        <v>16500</v>
      </c>
      <c r="H51" s="121">
        <v>1.97</v>
      </c>
    </row>
    <row r="52" spans="1:8" ht="15" thickBot="1" x14ac:dyDescent="0.4">
      <c r="A52" s="125" t="s">
        <v>229</v>
      </c>
      <c r="B52" s="129">
        <v>4900</v>
      </c>
      <c r="C52" s="129">
        <v>9800</v>
      </c>
      <c r="D52" s="129">
        <v>11200</v>
      </c>
      <c r="E52" s="129">
        <v>13200</v>
      </c>
      <c r="F52" s="129">
        <v>13400</v>
      </c>
      <c r="G52" s="129">
        <v>13900</v>
      </c>
      <c r="H52" s="123">
        <v>1.83</v>
      </c>
    </row>
    <row r="53" spans="1:8" ht="15" thickBot="1" x14ac:dyDescent="0.4">
      <c r="A53" s="265" t="s">
        <v>219</v>
      </c>
      <c r="B53" s="409">
        <v>5600</v>
      </c>
      <c r="C53" s="130">
        <v>13200</v>
      </c>
      <c r="D53" s="130">
        <v>14500</v>
      </c>
      <c r="E53" s="130">
        <v>15100</v>
      </c>
      <c r="F53" s="130">
        <v>15300</v>
      </c>
      <c r="G53" s="130">
        <v>15600</v>
      </c>
      <c r="H53" s="121">
        <v>1.8</v>
      </c>
    </row>
    <row r="54" spans="1:8" ht="15" thickBot="1" x14ac:dyDescent="0.4">
      <c r="A54" s="117" t="s">
        <v>232</v>
      </c>
      <c r="B54" s="129">
        <v>5900</v>
      </c>
      <c r="C54" s="129">
        <v>13700</v>
      </c>
      <c r="D54" s="129">
        <v>13200</v>
      </c>
      <c r="E54" s="129">
        <v>14600</v>
      </c>
      <c r="F54" s="129">
        <v>17000</v>
      </c>
      <c r="G54" s="129">
        <v>16500</v>
      </c>
      <c r="H54" s="123">
        <v>1.78</v>
      </c>
    </row>
    <row r="55" spans="1:8" ht="15" thickBot="1" x14ac:dyDescent="0.4">
      <c r="A55" s="265" t="s">
        <v>234</v>
      </c>
      <c r="B55" s="409">
        <v>5300</v>
      </c>
      <c r="C55" s="130">
        <v>9900</v>
      </c>
      <c r="D55" s="130">
        <v>11800</v>
      </c>
      <c r="E55" s="130">
        <v>12200</v>
      </c>
      <c r="F55" s="130">
        <v>15400</v>
      </c>
      <c r="G55" s="130">
        <v>13700</v>
      </c>
      <c r="H55" s="121">
        <v>1.6</v>
      </c>
    </row>
    <row r="56" spans="1:8" ht="15" thickBot="1" x14ac:dyDescent="0.4">
      <c r="A56" s="117" t="s">
        <v>231</v>
      </c>
      <c r="B56" s="129">
        <v>3600</v>
      </c>
      <c r="C56" s="129">
        <v>7400</v>
      </c>
      <c r="D56" s="129">
        <v>8200</v>
      </c>
      <c r="E56" s="129">
        <v>9100</v>
      </c>
      <c r="F56" s="129">
        <v>10300</v>
      </c>
      <c r="G56" s="129">
        <v>9400</v>
      </c>
      <c r="H56" s="123">
        <v>1.56</v>
      </c>
    </row>
    <row r="57" spans="1:8" ht="15" thickBot="1" x14ac:dyDescent="0.4">
      <c r="A57" s="265" t="s">
        <v>230</v>
      </c>
      <c r="B57" s="409">
        <v>11200</v>
      </c>
      <c r="C57" s="130">
        <v>25200</v>
      </c>
      <c r="D57" s="130">
        <v>27300</v>
      </c>
      <c r="E57" s="130">
        <v>29000</v>
      </c>
      <c r="F57" s="130">
        <v>29800</v>
      </c>
      <c r="G57" s="130">
        <v>28600</v>
      </c>
      <c r="H57" s="121">
        <v>1.56</v>
      </c>
    </row>
    <row r="58" spans="1:8" ht="15" thickBot="1" x14ac:dyDescent="0.4">
      <c r="A58" s="117" t="s">
        <v>218</v>
      </c>
      <c r="B58" s="129">
        <v>4200</v>
      </c>
      <c r="C58" s="129">
        <v>7100</v>
      </c>
      <c r="D58" s="129">
        <v>8000</v>
      </c>
      <c r="E58" s="129">
        <v>8600</v>
      </c>
      <c r="F58" s="129">
        <v>9600</v>
      </c>
      <c r="G58" s="129">
        <v>10100</v>
      </c>
      <c r="H58" s="123">
        <v>1.44</v>
      </c>
    </row>
    <row r="59" spans="1:8" ht="15" thickBot="1" x14ac:dyDescent="0.4">
      <c r="A59" s="265" t="s">
        <v>224</v>
      </c>
      <c r="B59" s="409">
        <v>5100</v>
      </c>
      <c r="C59" s="130">
        <v>9100</v>
      </c>
      <c r="D59" s="130">
        <v>10400</v>
      </c>
      <c r="E59" s="130">
        <v>10600</v>
      </c>
      <c r="F59" s="130">
        <v>11500</v>
      </c>
      <c r="G59" s="130">
        <v>12100</v>
      </c>
      <c r="H59" s="121">
        <v>1.36</v>
      </c>
    </row>
    <row r="60" spans="1:8" ht="15" thickBot="1" x14ac:dyDescent="0.4">
      <c r="A60" s="117" t="s">
        <v>225</v>
      </c>
      <c r="B60" s="129">
        <v>3100</v>
      </c>
      <c r="C60" s="129">
        <v>5100</v>
      </c>
      <c r="D60" s="129">
        <v>5000</v>
      </c>
      <c r="E60" s="129">
        <v>5700</v>
      </c>
      <c r="F60" s="129">
        <v>6400</v>
      </c>
      <c r="G60" s="129">
        <v>6600</v>
      </c>
      <c r="H60" s="123">
        <v>1.1399999999999999</v>
      </c>
    </row>
    <row r="61" spans="1:8" ht="15" thickBot="1" x14ac:dyDescent="0.4">
      <c r="A61" s="45" t="s">
        <v>4</v>
      </c>
      <c r="B61" s="132">
        <v>4300</v>
      </c>
      <c r="C61" s="132">
        <v>9600</v>
      </c>
      <c r="D61" s="132">
        <v>10500</v>
      </c>
      <c r="E61" s="132">
        <v>11400</v>
      </c>
      <c r="F61" s="132">
        <v>12400</v>
      </c>
      <c r="G61" s="132">
        <v>12600</v>
      </c>
      <c r="H61" s="127">
        <v>1.94</v>
      </c>
    </row>
    <row r="62" spans="1:8" x14ac:dyDescent="0.35">
      <c r="A62" s="310" t="s">
        <v>116</v>
      </c>
      <c r="B62" s="84"/>
      <c r="C62" s="84"/>
      <c r="D62" s="84"/>
      <c r="E62" s="84"/>
      <c r="F62" s="84"/>
      <c r="G62" s="84"/>
      <c r="H62" s="84"/>
    </row>
    <row r="63" spans="1:8" ht="28.5" customHeight="1" x14ac:dyDescent="0.35">
      <c r="A63" s="483" t="s">
        <v>474</v>
      </c>
      <c r="B63" s="483"/>
      <c r="C63" s="483"/>
      <c r="D63" s="483"/>
      <c r="E63" s="483"/>
      <c r="F63" s="483"/>
      <c r="G63" s="483"/>
      <c r="H63" s="483"/>
    </row>
    <row r="64" spans="1:8" ht="26.25" customHeight="1" x14ac:dyDescent="0.35">
      <c r="A64" s="483" t="s">
        <v>194</v>
      </c>
      <c r="B64" s="483"/>
      <c r="C64" s="483"/>
      <c r="D64" s="483"/>
      <c r="E64" s="483"/>
      <c r="F64" s="483"/>
      <c r="G64" s="483"/>
      <c r="H64" s="483"/>
    </row>
    <row r="65" spans="1:9" ht="33" customHeight="1" x14ac:dyDescent="0.35">
      <c r="A65" s="542" t="s">
        <v>555</v>
      </c>
      <c r="B65" s="542"/>
      <c r="C65" s="542"/>
      <c r="D65" s="542"/>
      <c r="E65" s="542"/>
      <c r="F65" s="542"/>
      <c r="G65" s="542"/>
      <c r="H65" s="542"/>
    </row>
    <row r="66" spans="1:9" s="472" customFormat="1" ht="30.75" customHeight="1" x14ac:dyDescent="0.35">
      <c r="A66" s="542" t="s">
        <v>557</v>
      </c>
      <c r="B66" s="542"/>
      <c r="C66" s="542"/>
      <c r="D66" s="542"/>
      <c r="E66" s="542"/>
      <c r="F66" s="542"/>
      <c r="G66" s="542"/>
      <c r="H66" s="542"/>
    </row>
    <row r="67" spans="1:9" s="472" customFormat="1" ht="20.25" customHeight="1" x14ac:dyDescent="0.35">
      <c r="A67" s="483" t="s">
        <v>463</v>
      </c>
      <c r="B67" s="483"/>
      <c r="C67" s="483"/>
      <c r="D67" s="483"/>
      <c r="E67" s="483"/>
      <c r="F67" s="483"/>
      <c r="G67" s="483"/>
      <c r="H67" s="483"/>
    </row>
    <row r="68" spans="1:9" x14ac:dyDescent="0.35">
      <c r="A68" s="483" t="s">
        <v>410</v>
      </c>
      <c r="B68" s="483"/>
      <c r="C68" s="483"/>
      <c r="D68" s="483"/>
      <c r="E68" s="483"/>
      <c r="F68" s="483"/>
      <c r="G68" s="483"/>
      <c r="H68" s="483"/>
      <c r="I68" s="483"/>
    </row>
    <row r="69" spans="1:9" x14ac:dyDescent="0.35">
      <c r="A69" s="487" t="s">
        <v>117</v>
      </c>
      <c r="B69" s="506"/>
      <c r="C69" s="506"/>
      <c r="D69" s="506"/>
      <c r="E69" s="506"/>
      <c r="F69" s="506"/>
      <c r="G69" s="506"/>
      <c r="H69" s="506"/>
    </row>
    <row r="71" spans="1:9" x14ac:dyDescent="0.35">
      <c r="A71" s="102" t="s">
        <v>338</v>
      </c>
    </row>
    <row r="72" spans="1:9" ht="15" thickBot="1" x14ac:dyDescent="0.4">
      <c r="A72" s="12" t="s">
        <v>30</v>
      </c>
      <c r="B72" s="445" t="s">
        <v>364</v>
      </c>
      <c r="C72" s="13" t="s">
        <v>365</v>
      </c>
      <c r="D72" s="13" t="s">
        <v>366</v>
      </c>
      <c r="E72" s="13" t="s">
        <v>209</v>
      </c>
      <c r="F72" s="13" t="s">
        <v>367</v>
      </c>
      <c r="G72" s="13" t="s">
        <v>170</v>
      </c>
      <c r="H72" s="116" t="s">
        <v>337</v>
      </c>
    </row>
    <row r="73" spans="1:9" ht="15" thickBot="1" x14ac:dyDescent="0.4">
      <c r="A73" s="410" t="s">
        <v>235</v>
      </c>
      <c r="B73" s="411">
        <v>4100</v>
      </c>
      <c r="C73" s="411">
        <v>8000</v>
      </c>
      <c r="D73" s="411">
        <v>9400</v>
      </c>
      <c r="E73" s="411">
        <v>9500</v>
      </c>
      <c r="F73" s="411">
        <v>13100</v>
      </c>
      <c r="G73" s="411">
        <v>10700</v>
      </c>
      <c r="H73" s="133">
        <v>1.6</v>
      </c>
    </row>
    <row r="74" spans="1:9" ht="15" thickBot="1" x14ac:dyDescent="0.4">
      <c r="A74" s="265" t="s">
        <v>222</v>
      </c>
      <c r="B74" s="414">
        <v>2600</v>
      </c>
      <c r="C74" s="413">
        <v>4900</v>
      </c>
      <c r="D74" s="413">
        <v>5200</v>
      </c>
      <c r="E74" s="413">
        <v>5600</v>
      </c>
      <c r="F74" s="413">
        <v>6200</v>
      </c>
      <c r="G74" s="413">
        <v>5900</v>
      </c>
      <c r="H74" s="135">
        <v>1.29</v>
      </c>
    </row>
    <row r="75" spans="1:9" ht="15" thickBot="1" x14ac:dyDescent="0.4">
      <c r="A75" s="171" t="s">
        <v>221</v>
      </c>
      <c r="B75" s="411">
        <v>4200</v>
      </c>
      <c r="C75" s="411">
        <v>7700</v>
      </c>
      <c r="D75" s="411">
        <v>8200</v>
      </c>
      <c r="E75" s="411">
        <v>9000</v>
      </c>
      <c r="F75" s="411">
        <v>9100</v>
      </c>
      <c r="G75" s="411">
        <v>9100</v>
      </c>
      <c r="H75" s="136">
        <v>1.1499999999999999</v>
      </c>
    </row>
    <row r="76" spans="1:9" ht="15" thickBot="1" x14ac:dyDescent="0.4">
      <c r="A76" s="265" t="s">
        <v>233</v>
      </c>
      <c r="B76" s="414">
        <v>4300</v>
      </c>
      <c r="C76" s="413">
        <v>6900</v>
      </c>
      <c r="D76" s="413">
        <v>7600</v>
      </c>
      <c r="E76" s="413">
        <v>8900</v>
      </c>
      <c r="F76" s="413">
        <v>9700</v>
      </c>
      <c r="G76" s="413">
        <v>8700</v>
      </c>
      <c r="H76" s="135">
        <v>1.05</v>
      </c>
    </row>
    <row r="77" spans="1:9" ht="15" thickBot="1" x14ac:dyDescent="0.4">
      <c r="A77" s="412" t="s">
        <v>236</v>
      </c>
      <c r="B77" s="411">
        <v>5600</v>
      </c>
      <c r="C77" s="411">
        <v>8000</v>
      </c>
      <c r="D77" s="411">
        <v>8600</v>
      </c>
      <c r="E77" s="411">
        <v>10300</v>
      </c>
      <c r="F77" s="411">
        <v>7100</v>
      </c>
      <c r="G77" s="411">
        <v>10700</v>
      </c>
      <c r="H77" s="136">
        <v>0.92</v>
      </c>
    </row>
    <row r="78" spans="1:9" ht="15" thickBot="1" x14ac:dyDescent="0.4">
      <c r="A78" s="265" t="s">
        <v>228</v>
      </c>
      <c r="B78" s="414">
        <v>3800</v>
      </c>
      <c r="C78" s="413">
        <v>5800</v>
      </c>
      <c r="D78" s="413">
        <v>5900</v>
      </c>
      <c r="E78" s="413">
        <v>6200</v>
      </c>
      <c r="F78" s="413">
        <v>6800</v>
      </c>
      <c r="G78" s="413">
        <v>7100</v>
      </c>
      <c r="H78" s="135">
        <v>0.88</v>
      </c>
    </row>
    <row r="79" spans="1:9" ht="15" thickBot="1" x14ac:dyDescent="0.4">
      <c r="A79" s="171" t="s">
        <v>226</v>
      </c>
      <c r="B79" s="411">
        <v>3400</v>
      </c>
      <c r="C79" s="411">
        <v>4600</v>
      </c>
      <c r="D79" s="411">
        <v>5500</v>
      </c>
      <c r="E79" s="411">
        <v>6300</v>
      </c>
      <c r="F79" s="411">
        <v>6200</v>
      </c>
      <c r="G79" s="411">
        <v>6400</v>
      </c>
      <c r="H79" s="136">
        <v>0.85</v>
      </c>
    </row>
    <row r="80" spans="1:9" ht="15" thickBot="1" x14ac:dyDescent="0.4">
      <c r="A80" s="265" t="s">
        <v>227</v>
      </c>
      <c r="B80" s="414">
        <v>4500</v>
      </c>
      <c r="C80" s="413">
        <v>6900</v>
      </c>
      <c r="D80" s="413">
        <v>7100</v>
      </c>
      <c r="E80" s="413">
        <v>7400</v>
      </c>
      <c r="F80" s="413">
        <v>7800</v>
      </c>
      <c r="G80" s="413">
        <v>8100</v>
      </c>
      <c r="H80" s="135">
        <v>0.79</v>
      </c>
    </row>
    <row r="81" spans="1:8" ht="15" thickBot="1" x14ac:dyDescent="0.4">
      <c r="A81" s="171" t="s">
        <v>220</v>
      </c>
      <c r="B81" s="411">
        <v>4200</v>
      </c>
      <c r="C81" s="411">
        <v>6300</v>
      </c>
      <c r="D81" s="411">
        <v>6900</v>
      </c>
      <c r="E81" s="411">
        <v>7200</v>
      </c>
      <c r="F81" s="411">
        <v>7500</v>
      </c>
      <c r="G81" s="411">
        <v>7200</v>
      </c>
      <c r="H81" s="133">
        <v>0.71</v>
      </c>
    </row>
    <row r="82" spans="1:8" ht="15" thickBot="1" x14ac:dyDescent="0.4">
      <c r="A82" s="265" t="s">
        <v>229</v>
      </c>
      <c r="B82" s="414">
        <v>4900</v>
      </c>
      <c r="C82" s="413">
        <v>6500</v>
      </c>
      <c r="D82" s="413">
        <v>7200</v>
      </c>
      <c r="E82" s="413">
        <v>8300</v>
      </c>
      <c r="F82" s="413">
        <v>8300</v>
      </c>
      <c r="G82" s="413">
        <v>8400</v>
      </c>
      <c r="H82" s="135">
        <v>0.71</v>
      </c>
    </row>
    <row r="83" spans="1:8" ht="15" thickBot="1" x14ac:dyDescent="0.4">
      <c r="A83" s="171" t="s">
        <v>223</v>
      </c>
      <c r="B83" s="411">
        <v>5600</v>
      </c>
      <c r="C83" s="411">
        <v>7400</v>
      </c>
      <c r="D83" s="411">
        <v>7900</v>
      </c>
      <c r="E83" s="411">
        <v>8300</v>
      </c>
      <c r="F83" s="411">
        <v>9600</v>
      </c>
      <c r="G83" s="411">
        <v>9300</v>
      </c>
      <c r="H83" s="136">
        <v>0.67</v>
      </c>
    </row>
    <row r="84" spans="1:8" ht="15" thickBot="1" x14ac:dyDescent="0.4">
      <c r="A84" s="265" t="s">
        <v>232</v>
      </c>
      <c r="B84" s="414">
        <v>5900</v>
      </c>
      <c r="C84" s="413">
        <v>8500</v>
      </c>
      <c r="D84" s="413">
        <v>8000</v>
      </c>
      <c r="E84" s="413">
        <v>8800</v>
      </c>
      <c r="F84" s="413">
        <v>10000</v>
      </c>
      <c r="G84" s="413">
        <v>9600</v>
      </c>
      <c r="H84" s="135">
        <v>0.61</v>
      </c>
    </row>
    <row r="85" spans="1:8" ht="15" thickBot="1" x14ac:dyDescent="0.4">
      <c r="A85" s="171" t="s">
        <v>219</v>
      </c>
      <c r="B85" s="411">
        <v>5600</v>
      </c>
      <c r="C85" s="411">
        <v>7900</v>
      </c>
      <c r="D85" s="411">
        <v>8500</v>
      </c>
      <c r="E85" s="411">
        <v>8700</v>
      </c>
      <c r="F85" s="411">
        <v>8700</v>
      </c>
      <c r="G85" s="411">
        <v>8700</v>
      </c>
      <c r="H85" s="136">
        <v>0.56000000000000005</v>
      </c>
    </row>
    <row r="86" spans="1:8" ht="15" thickBot="1" x14ac:dyDescent="0.4">
      <c r="A86" s="265" t="s">
        <v>234</v>
      </c>
      <c r="B86" s="414">
        <v>5300</v>
      </c>
      <c r="C86" s="413">
        <v>6400</v>
      </c>
      <c r="D86" s="413">
        <v>7400</v>
      </c>
      <c r="E86" s="413">
        <v>7500</v>
      </c>
      <c r="F86" s="413">
        <v>9400</v>
      </c>
      <c r="G86" s="413">
        <v>8200</v>
      </c>
      <c r="H86" s="135">
        <v>0.55000000000000004</v>
      </c>
    </row>
    <row r="87" spans="1:8" ht="15" thickBot="1" x14ac:dyDescent="0.4">
      <c r="A87" s="171" t="s">
        <v>231</v>
      </c>
      <c r="B87" s="411">
        <v>3600</v>
      </c>
      <c r="C87" s="411">
        <v>4800</v>
      </c>
      <c r="D87" s="411">
        <v>5200</v>
      </c>
      <c r="E87" s="411">
        <v>5600</v>
      </c>
      <c r="F87" s="411">
        <v>6200</v>
      </c>
      <c r="G87" s="411">
        <v>5500</v>
      </c>
      <c r="H87" s="136">
        <v>0.51</v>
      </c>
    </row>
    <row r="88" spans="1:8" ht="15" thickBot="1" x14ac:dyDescent="0.4">
      <c r="A88" s="265" t="s">
        <v>230</v>
      </c>
      <c r="B88" s="414">
        <v>11200</v>
      </c>
      <c r="C88" s="413">
        <v>14600</v>
      </c>
      <c r="D88" s="413">
        <v>15400</v>
      </c>
      <c r="E88" s="413">
        <v>16100</v>
      </c>
      <c r="F88" s="413">
        <v>16400</v>
      </c>
      <c r="G88" s="413">
        <v>15500</v>
      </c>
      <c r="H88" s="135">
        <v>0.39</v>
      </c>
    </row>
    <row r="89" spans="1:8" ht="15" thickBot="1" x14ac:dyDescent="0.4">
      <c r="A89" s="171" t="s">
        <v>218</v>
      </c>
      <c r="B89" s="411">
        <v>4200</v>
      </c>
      <c r="C89" s="411">
        <v>4400</v>
      </c>
      <c r="D89" s="411">
        <v>4800</v>
      </c>
      <c r="E89" s="411">
        <v>5100</v>
      </c>
      <c r="F89" s="411">
        <v>5500</v>
      </c>
      <c r="G89" s="411">
        <v>5700</v>
      </c>
      <c r="H89" s="136">
        <v>0.37</v>
      </c>
    </row>
    <row r="90" spans="1:8" ht="15" thickBot="1" x14ac:dyDescent="0.4">
      <c r="A90" s="265" t="s">
        <v>225</v>
      </c>
      <c r="B90" s="414">
        <v>3100</v>
      </c>
      <c r="C90" s="413">
        <v>3600</v>
      </c>
      <c r="D90" s="413">
        <v>3400</v>
      </c>
      <c r="E90" s="413">
        <v>3800</v>
      </c>
      <c r="F90" s="413">
        <v>4200</v>
      </c>
      <c r="G90" s="413">
        <v>4200</v>
      </c>
      <c r="H90" s="135">
        <v>0.35</v>
      </c>
    </row>
    <row r="91" spans="1:8" ht="15" thickBot="1" x14ac:dyDescent="0.4">
      <c r="A91" s="171" t="s">
        <v>224</v>
      </c>
      <c r="B91" s="411">
        <v>5100</v>
      </c>
      <c r="C91" s="411">
        <v>5500</v>
      </c>
      <c r="D91" s="411">
        <v>6100</v>
      </c>
      <c r="E91" s="411">
        <v>6000</v>
      </c>
      <c r="F91" s="411">
        <v>6400</v>
      </c>
      <c r="G91" s="411">
        <v>6600</v>
      </c>
      <c r="H91" s="136">
        <v>0.28000000000000003</v>
      </c>
    </row>
    <row r="92" spans="1:8" ht="15" thickBot="1" x14ac:dyDescent="0.4">
      <c r="A92" s="9" t="s">
        <v>4</v>
      </c>
      <c r="B92" s="137">
        <v>4300</v>
      </c>
      <c r="C92" s="137">
        <v>6100</v>
      </c>
      <c r="D92" s="137">
        <v>6500</v>
      </c>
      <c r="E92" s="137">
        <v>6900</v>
      </c>
      <c r="F92" s="137">
        <v>7300</v>
      </c>
      <c r="G92" s="137">
        <v>7300</v>
      </c>
      <c r="H92" s="138">
        <v>0.71</v>
      </c>
    </row>
    <row r="93" spans="1:8" x14ac:dyDescent="0.35">
      <c r="A93" s="310" t="s">
        <v>116</v>
      </c>
      <c r="B93" s="84"/>
      <c r="C93" s="84"/>
      <c r="D93" s="84"/>
      <c r="E93" s="84"/>
      <c r="F93" s="84"/>
      <c r="G93" s="84"/>
      <c r="H93" s="84"/>
    </row>
    <row r="94" spans="1:8" ht="29.25" customHeight="1" x14ac:dyDescent="0.35">
      <c r="A94" s="483" t="s">
        <v>474</v>
      </c>
      <c r="B94" s="483"/>
      <c r="C94" s="483"/>
      <c r="D94" s="483"/>
      <c r="E94" s="483"/>
      <c r="F94" s="483"/>
      <c r="G94" s="483"/>
      <c r="H94" s="483"/>
    </row>
    <row r="95" spans="1:8" ht="28.5" customHeight="1" x14ac:dyDescent="0.35">
      <c r="A95" s="483" t="s">
        <v>194</v>
      </c>
      <c r="B95" s="483"/>
      <c r="C95" s="483"/>
      <c r="D95" s="483"/>
      <c r="E95" s="483"/>
      <c r="F95" s="483"/>
      <c r="G95" s="483"/>
      <c r="H95" s="483"/>
    </row>
    <row r="96" spans="1:8" ht="36" customHeight="1" x14ac:dyDescent="0.35">
      <c r="A96" s="542" t="s">
        <v>558</v>
      </c>
      <c r="B96" s="542"/>
      <c r="C96" s="542"/>
      <c r="D96" s="542"/>
      <c r="E96" s="542"/>
      <c r="F96" s="542"/>
      <c r="G96" s="542"/>
      <c r="H96" s="542"/>
    </row>
    <row r="97" spans="1:9" s="472" customFormat="1" ht="36" customHeight="1" x14ac:dyDescent="0.35">
      <c r="A97" s="542" t="s">
        <v>557</v>
      </c>
      <c r="B97" s="542"/>
      <c r="C97" s="542"/>
      <c r="D97" s="542"/>
      <c r="E97" s="542"/>
      <c r="F97" s="542"/>
      <c r="G97" s="542"/>
      <c r="H97" s="542"/>
    </row>
    <row r="98" spans="1:9" s="472" customFormat="1" ht="30" customHeight="1" x14ac:dyDescent="0.35">
      <c r="A98" s="542" t="s">
        <v>559</v>
      </c>
      <c r="B98" s="542"/>
      <c r="C98" s="542"/>
      <c r="D98" s="542"/>
      <c r="E98" s="542"/>
      <c r="F98" s="542"/>
      <c r="G98" s="542"/>
      <c r="H98" s="542"/>
    </row>
    <row r="99" spans="1:9" s="472" customFormat="1" ht="30" customHeight="1" x14ac:dyDescent="0.35">
      <c r="A99" s="483" t="s">
        <v>437</v>
      </c>
      <c r="B99" s="483"/>
      <c r="C99" s="483"/>
      <c r="D99" s="483"/>
      <c r="E99" s="483"/>
      <c r="F99" s="483"/>
      <c r="G99" s="483"/>
      <c r="H99" s="483"/>
    </row>
    <row r="100" spans="1:9" x14ac:dyDescent="0.35">
      <c r="A100" s="483" t="s">
        <v>447</v>
      </c>
      <c r="B100" s="483"/>
      <c r="C100" s="483"/>
      <c r="D100" s="483"/>
      <c r="E100" s="483"/>
      <c r="F100" s="483"/>
      <c r="G100" s="483"/>
      <c r="H100" s="483"/>
      <c r="I100" s="483"/>
    </row>
    <row r="101" spans="1:9" x14ac:dyDescent="0.35">
      <c r="A101" s="487" t="s">
        <v>117</v>
      </c>
      <c r="B101" s="506"/>
      <c r="C101" s="506"/>
      <c r="D101" s="506"/>
      <c r="E101" s="506"/>
      <c r="F101" s="506"/>
      <c r="G101" s="506"/>
      <c r="H101" s="506"/>
    </row>
  </sheetData>
  <mergeCells count="20">
    <mergeCell ref="A99:H99"/>
    <mergeCell ref="A32:E32"/>
    <mergeCell ref="A67:H67"/>
    <mergeCell ref="A66:H66"/>
    <mergeCell ref="A101:H101"/>
    <mergeCell ref="A94:H94"/>
    <mergeCell ref="A95:H95"/>
    <mergeCell ref="A96:H96"/>
    <mergeCell ref="A97:H97"/>
    <mergeCell ref="A69:H69"/>
    <mergeCell ref="A68:I68"/>
    <mergeCell ref="A100:I100"/>
    <mergeCell ref="A98:H98"/>
    <mergeCell ref="A30:H30"/>
    <mergeCell ref="A31:H31"/>
    <mergeCell ref="A63:H63"/>
    <mergeCell ref="A64:H64"/>
    <mergeCell ref="A65:H65"/>
    <mergeCell ref="A34:I34"/>
    <mergeCell ref="A33:H33"/>
  </mergeCells>
  <hyperlinks>
    <hyperlink ref="A1" location="Index!A1" display="Return to index" xr:uid="{A787A62C-402B-43BA-AECC-76123DF3A3FC}"/>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2712-37FD-4E94-969A-6B69AB82AB1C}">
  <sheetPr>
    <tabColor rgb="FFAC1E2D"/>
  </sheetPr>
  <dimension ref="A1:L42"/>
  <sheetViews>
    <sheetView showGridLines="0" topLeftCell="A25" workbookViewId="0">
      <selection activeCell="J18" sqref="J18"/>
    </sheetView>
  </sheetViews>
  <sheetFormatPr defaultRowHeight="14.5" x14ac:dyDescent="0.35"/>
  <cols>
    <col min="1" max="1" width="38.7265625" customWidth="1"/>
    <col min="8" max="8" width="11.453125" customWidth="1"/>
  </cols>
  <sheetData>
    <row r="1" spans="1:8" x14ac:dyDescent="0.35">
      <c r="A1" s="2" t="s">
        <v>37</v>
      </c>
    </row>
    <row r="2" spans="1:8" x14ac:dyDescent="0.35">
      <c r="A2" s="2"/>
    </row>
    <row r="3" spans="1:8" ht="20" x14ac:dyDescent="0.4">
      <c r="A3" s="101" t="s">
        <v>195</v>
      </c>
    </row>
    <row r="4" spans="1:8" ht="20" x14ac:dyDescent="0.4">
      <c r="A4" s="18"/>
    </row>
    <row r="5" spans="1:8" x14ac:dyDescent="0.35">
      <c r="A5" s="102" t="s">
        <v>514</v>
      </c>
    </row>
    <row r="6" spans="1:8" ht="15" thickBot="1" x14ac:dyDescent="0.4">
      <c r="A6" s="139" t="s">
        <v>28</v>
      </c>
      <c r="B6" s="450" t="s">
        <v>364</v>
      </c>
      <c r="C6" s="140" t="s">
        <v>365</v>
      </c>
      <c r="D6" s="140" t="s">
        <v>366</v>
      </c>
      <c r="E6" s="140" t="s">
        <v>570</v>
      </c>
      <c r="F6" s="140" t="s">
        <v>367</v>
      </c>
      <c r="G6" s="140" t="s">
        <v>170</v>
      </c>
      <c r="H6" s="141" t="s">
        <v>337</v>
      </c>
    </row>
    <row r="7" spans="1:8" x14ac:dyDescent="0.35">
      <c r="A7" s="142" t="s">
        <v>25</v>
      </c>
      <c r="B7" s="143">
        <v>3.4</v>
      </c>
      <c r="C7" s="143">
        <v>5.6</v>
      </c>
      <c r="D7" s="143">
        <v>5.7</v>
      </c>
      <c r="E7" s="143">
        <v>6</v>
      </c>
      <c r="F7" s="143">
        <v>6.2</v>
      </c>
      <c r="G7" s="143">
        <v>6.6</v>
      </c>
      <c r="H7" s="415">
        <v>0.94</v>
      </c>
    </row>
    <row r="8" spans="1:8" x14ac:dyDescent="0.35">
      <c r="A8" s="319" t="s">
        <v>27</v>
      </c>
      <c r="B8" s="337">
        <v>4.4000000000000004</v>
      </c>
      <c r="C8" s="336">
        <v>6</v>
      </c>
      <c r="D8" s="336">
        <v>6.2</v>
      </c>
      <c r="E8" s="336">
        <v>6.2</v>
      </c>
      <c r="F8" s="336">
        <v>6.6</v>
      </c>
      <c r="G8" s="336">
        <v>6.9</v>
      </c>
      <c r="H8" s="416">
        <v>0.56000000000000005</v>
      </c>
    </row>
    <row r="9" spans="1:8" x14ac:dyDescent="0.35">
      <c r="A9" s="142" t="s">
        <v>21</v>
      </c>
      <c r="B9" s="143">
        <v>4.8</v>
      </c>
      <c r="C9" s="143">
        <v>6.6</v>
      </c>
      <c r="D9" s="143">
        <v>6.6</v>
      </c>
      <c r="E9" s="143">
        <v>6.4</v>
      </c>
      <c r="F9" s="143">
        <v>7</v>
      </c>
      <c r="G9" s="143">
        <v>7.2</v>
      </c>
      <c r="H9" s="415">
        <v>0.5</v>
      </c>
    </row>
    <row r="10" spans="1:8" x14ac:dyDescent="0.35">
      <c r="A10" s="319" t="s">
        <v>24</v>
      </c>
      <c r="B10" s="337">
        <v>4</v>
      </c>
      <c r="C10" s="336">
        <v>5.2</v>
      </c>
      <c r="D10" s="336">
        <v>5.5</v>
      </c>
      <c r="E10" s="336">
        <v>5.6</v>
      </c>
      <c r="F10" s="336">
        <v>5.7</v>
      </c>
      <c r="G10" s="336">
        <v>6</v>
      </c>
      <c r="H10" s="416">
        <v>0.5</v>
      </c>
    </row>
    <row r="11" spans="1:8" x14ac:dyDescent="0.35">
      <c r="A11" s="142" t="s">
        <v>23</v>
      </c>
      <c r="B11" s="143">
        <v>5</v>
      </c>
      <c r="C11" s="143">
        <v>6.2</v>
      </c>
      <c r="D11" s="143">
        <v>6.2</v>
      </c>
      <c r="E11" s="143">
        <v>6.4</v>
      </c>
      <c r="F11" s="143">
        <v>6.9</v>
      </c>
      <c r="G11" s="143">
        <v>7.4</v>
      </c>
      <c r="H11" s="415">
        <v>0.48</v>
      </c>
    </row>
    <row r="12" spans="1:8" x14ac:dyDescent="0.35">
      <c r="A12" s="319" t="s">
        <v>26</v>
      </c>
      <c r="B12" s="337">
        <v>4.2</v>
      </c>
      <c r="C12" s="336">
        <v>5.3</v>
      </c>
      <c r="D12" s="336">
        <v>5.3</v>
      </c>
      <c r="E12" s="336">
        <v>5.4</v>
      </c>
      <c r="F12" s="336">
        <v>5.8</v>
      </c>
      <c r="G12" s="336">
        <v>6</v>
      </c>
      <c r="H12" s="416">
        <v>0.44</v>
      </c>
    </row>
    <row r="13" spans="1:8" x14ac:dyDescent="0.35">
      <c r="A13" s="142" t="s">
        <v>22</v>
      </c>
      <c r="B13" s="143">
        <v>4</v>
      </c>
      <c r="C13" s="143">
        <v>5</v>
      </c>
      <c r="D13" s="143">
        <v>5</v>
      </c>
      <c r="E13" s="143">
        <v>5</v>
      </c>
      <c r="F13" s="143">
        <v>5.2</v>
      </c>
      <c r="G13" s="143">
        <v>5.7</v>
      </c>
      <c r="H13" s="415">
        <v>0.42</v>
      </c>
    </row>
    <row r="14" spans="1:8" x14ac:dyDescent="0.35">
      <c r="A14" s="319" t="s">
        <v>20</v>
      </c>
      <c r="B14" s="337">
        <v>4.5999999999999996</v>
      </c>
      <c r="C14" s="336">
        <v>5.2</v>
      </c>
      <c r="D14" s="336">
        <v>5.4</v>
      </c>
      <c r="E14" s="336">
        <v>5.4</v>
      </c>
      <c r="F14" s="336">
        <v>5.9</v>
      </c>
      <c r="G14" s="336">
        <v>6</v>
      </c>
      <c r="H14" s="416">
        <v>0.32</v>
      </c>
    </row>
    <row r="15" spans="1:8" x14ac:dyDescent="0.35">
      <c r="A15" s="314" t="s">
        <v>39</v>
      </c>
      <c r="B15" s="316">
        <v>4.2</v>
      </c>
      <c r="C15" s="316">
        <v>5.4</v>
      </c>
      <c r="D15" s="316">
        <v>5.6</v>
      </c>
      <c r="E15" s="316">
        <v>5.6</v>
      </c>
      <c r="F15" s="316">
        <v>6</v>
      </c>
      <c r="G15" s="316">
        <v>6.2</v>
      </c>
      <c r="H15" s="315">
        <f t="shared" ref="H15" si="0">(G15-B15)/B15</f>
        <v>0.48</v>
      </c>
    </row>
    <row r="16" spans="1:8" x14ac:dyDescent="0.35">
      <c r="A16" s="310" t="s">
        <v>116</v>
      </c>
      <c r="B16" s="84"/>
      <c r="C16" s="84"/>
      <c r="D16" s="84"/>
      <c r="E16" s="84"/>
      <c r="F16" s="84"/>
      <c r="G16" s="84"/>
      <c r="H16" s="84"/>
    </row>
    <row r="17" spans="1:12" ht="27" customHeight="1" x14ac:dyDescent="0.35">
      <c r="A17" s="483" t="s">
        <v>459</v>
      </c>
      <c r="B17" s="483"/>
      <c r="C17" s="483"/>
      <c r="D17" s="483"/>
      <c r="E17" s="483"/>
      <c r="F17" s="483"/>
      <c r="G17" s="483"/>
      <c r="H17" s="483"/>
    </row>
    <row r="18" spans="1:12" ht="26.25" customHeight="1" x14ac:dyDescent="0.35">
      <c r="A18" s="483" t="s">
        <v>194</v>
      </c>
      <c r="B18" s="483"/>
      <c r="C18" s="483"/>
      <c r="D18" s="483"/>
      <c r="E18" s="483"/>
      <c r="F18" s="483"/>
      <c r="G18" s="483"/>
      <c r="H18" s="483"/>
    </row>
    <row r="19" spans="1:12" s="472" customFormat="1" ht="16" customHeight="1" x14ac:dyDescent="0.35">
      <c r="A19" s="483" t="s">
        <v>458</v>
      </c>
      <c r="B19" s="483"/>
      <c r="C19" s="483"/>
      <c r="D19" s="483"/>
      <c r="E19" s="483"/>
      <c r="F19" s="483"/>
      <c r="G19" s="483"/>
      <c r="H19" s="483"/>
      <c r="I19" s="483"/>
      <c r="J19" s="483"/>
      <c r="K19" s="483"/>
      <c r="L19" s="483"/>
    </row>
    <row r="20" spans="1:12" s="472" customFormat="1" ht="14.15" customHeight="1" x14ac:dyDescent="0.35">
      <c r="A20" s="470" t="s">
        <v>473</v>
      </c>
      <c r="B20" s="469"/>
      <c r="C20" s="469"/>
      <c r="D20" s="469"/>
      <c r="E20" s="469"/>
      <c r="F20" s="469"/>
      <c r="G20" s="469"/>
      <c r="H20" s="469"/>
      <c r="I20" s="469"/>
      <c r="J20" s="469"/>
      <c r="K20" s="469"/>
      <c r="L20" s="469"/>
    </row>
    <row r="21" spans="1:12" s="443" customFormat="1" x14ac:dyDescent="0.35">
      <c r="A21" s="483" t="s">
        <v>409</v>
      </c>
      <c r="B21" s="483"/>
      <c r="C21" s="483"/>
      <c r="D21" s="483"/>
      <c r="E21" s="483"/>
      <c r="F21" s="483"/>
      <c r="G21" s="483"/>
      <c r="H21" s="483"/>
      <c r="I21" s="483"/>
    </row>
    <row r="22" spans="1:12" x14ac:dyDescent="0.35">
      <c r="A22" s="487" t="s">
        <v>117</v>
      </c>
      <c r="B22" s="506"/>
      <c r="C22" s="506"/>
      <c r="D22" s="506"/>
      <c r="E22" s="506"/>
      <c r="F22" s="506"/>
      <c r="G22" s="506"/>
      <c r="H22" s="506"/>
    </row>
    <row r="24" spans="1:12" x14ac:dyDescent="0.35">
      <c r="A24" s="102" t="s">
        <v>515</v>
      </c>
    </row>
    <row r="25" spans="1:12" ht="15" thickBot="1" x14ac:dyDescent="0.4">
      <c r="A25" s="139" t="s">
        <v>28</v>
      </c>
      <c r="B25" s="450" t="s">
        <v>364</v>
      </c>
      <c r="C25" s="140" t="s">
        <v>365</v>
      </c>
      <c r="D25" s="140" t="s">
        <v>366</v>
      </c>
      <c r="E25" s="140" t="s">
        <v>570</v>
      </c>
      <c r="F25" s="140" t="s">
        <v>367</v>
      </c>
      <c r="G25" s="140" t="s">
        <v>170</v>
      </c>
      <c r="H25" s="141" t="s">
        <v>337</v>
      </c>
    </row>
    <row r="26" spans="1:12" x14ac:dyDescent="0.35">
      <c r="A26" s="142" t="s">
        <v>25</v>
      </c>
      <c r="B26" s="145">
        <v>2400</v>
      </c>
      <c r="C26" s="145">
        <v>7800</v>
      </c>
      <c r="D26" s="145">
        <v>8600</v>
      </c>
      <c r="E26" s="145">
        <v>9100</v>
      </c>
      <c r="F26" s="145">
        <v>9600</v>
      </c>
      <c r="G26" s="145">
        <v>9700</v>
      </c>
      <c r="H26" s="335">
        <v>2.98</v>
      </c>
    </row>
    <row r="27" spans="1:12" x14ac:dyDescent="0.35">
      <c r="A27" s="319" t="s">
        <v>27</v>
      </c>
      <c r="B27" s="418">
        <v>4700</v>
      </c>
      <c r="C27" s="417">
        <v>12000</v>
      </c>
      <c r="D27" s="417">
        <v>13100</v>
      </c>
      <c r="E27" s="417">
        <v>14200</v>
      </c>
      <c r="F27" s="417">
        <v>15100</v>
      </c>
      <c r="G27" s="417">
        <v>15000</v>
      </c>
      <c r="H27" s="332">
        <v>2.1800000000000002</v>
      </c>
    </row>
    <row r="28" spans="1:12" x14ac:dyDescent="0.35">
      <c r="A28" s="142" t="s">
        <v>26</v>
      </c>
      <c r="B28" s="145">
        <v>3700</v>
      </c>
      <c r="C28" s="145">
        <v>8700</v>
      </c>
      <c r="D28" s="145">
        <v>9400</v>
      </c>
      <c r="E28" s="145">
        <v>10500</v>
      </c>
      <c r="F28" s="145">
        <v>11200</v>
      </c>
      <c r="G28" s="145">
        <v>11600</v>
      </c>
      <c r="H28" s="335">
        <v>2.14</v>
      </c>
    </row>
    <row r="29" spans="1:12" x14ac:dyDescent="0.35">
      <c r="A29" s="319" t="s">
        <v>22</v>
      </c>
      <c r="B29" s="418">
        <v>4300</v>
      </c>
      <c r="C29" s="417">
        <v>10000</v>
      </c>
      <c r="D29" s="417">
        <v>11000</v>
      </c>
      <c r="E29" s="417">
        <v>11700</v>
      </c>
      <c r="F29" s="417">
        <v>12500</v>
      </c>
      <c r="G29" s="417">
        <v>12700</v>
      </c>
      <c r="H29" s="332">
        <v>1.93</v>
      </c>
    </row>
    <row r="30" spans="1:12" x14ac:dyDescent="0.35">
      <c r="A30" s="142" t="s">
        <v>23</v>
      </c>
      <c r="B30" s="145">
        <v>6100</v>
      </c>
      <c r="C30" s="145">
        <v>13100</v>
      </c>
      <c r="D30" s="145">
        <v>14700</v>
      </c>
      <c r="E30" s="145">
        <v>15800</v>
      </c>
      <c r="F30" s="145">
        <v>18200</v>
      </c>
      <c r="G30" s="145">
        <v>17900</v>
      </c>
      <c r="H30" s="335">
        <v>1.91</v>
      </c>
    </row>
    <row r="31" spans="1:12" x14ac:dyDescent="0.35">
      <c r="A31" s="319" t="s">
        <v>21</v>
      </c>
      <c r="B31" s="418">
        <v>6000</v>
      </c>
      <c r="C31" s="417">
        <v>13300</v>
      </c>
      <c r="D31" s="417">
        <v>14700</v>
      </c>
      <c r="E31" s="417">
        <v>15000</v>
      </c>
      <c r="F31" s="417">
        <v>16500</v>
      </c>
      <c r="G31" s="417">
        <v>16600</v>
      </c>
      <c r="H31" s="332">
        <v>1.77</v>
      </c>
    </row>
    <row r="32" spans="1:12" x14ac:dyDescent="0.35">
      <c r="A32" s="142" t="s">
        <v>24</v>
      </c>
      <c r="B32" s="145">
        <v>3900</v>
      </c>
      <c r="C32" s="145">
        <v>7100</v>
      </c>
      <c r="D32" s="145">
        <v>7700</v>
      </c>
      <c r="E32" s="145">
        <v>8600</v>
      </c>
      <c r="F32" s="145">
        <v>9800</v>
      </c>
      <c r="G32" s="145">
        <v>10200</v>
      </c>
      <c r="H32" s="335">
        <v>1.61</v>
      </c>
    </row>
    <row r="33" spans="1:9" x14ac:dyDescent="0.35">
      <c r="A33" s="319" t="s">
        <v>20</v>
      </c>
      <c r="B33" s="418">
        <v>5800</v>
      </c>
      <c r="C33" s="417">
        <v>10300</v>
      </c>
      <c r="D33" s="417">
        <v>11600</v>
      </c>
      <c r="E33" s="417">
        <v>12700</v>
      </c>
      <c r="F33" s="417">
        <v>13900</v>
      </c>
      <c r="G33" s="417">
        <v>14100</v>
      </c>
      <c r="H33" s="332">
        <v>1.43</v>
      </c>
    </row>
    <row r="34" spans="1:9" x14ac:dyDescent="0.35">
      <c r="A34" s="314" t="s">
        <v>39</v>
      </c>
      <c r="B34" s="419">
        <v>4300</v>
      </c>
      <c r="C34" s="419">
        <v>9600</v>
      </c>
      <c r="D34" s="419">
        <v>10500</v>
      </c>
      <c r="E34" s="419">
        <v>11400</v>
      </c>
      <c r="F34" s="419">
        <v>12400</v>
      </c>
      <c r="G34" s="419">
        <v>12600</v>
      </c>
      <c r="H34" s="315">
        <v>1.94</v>
      </c>
    </row>
    <row r="35" spans="1:9" x14ac:dyDescent="0.35">
      <c r="A35" s="310" t="s">
        <v>116</v>
      </c>
      <c r="B35" s="84"/>
      <c r="C35" s="84"/>
      <c r="D35" s="84"/>
      <c r="E35" s="84"/>
      <c r="F35" s="84"/>
      <c r="G35" s="84"/>
      <c r="H35" s="84"/>
    </row>
    <row r="36" spans="1:9" ht="28.5" customHeight="1" x14ac:dyDescent="0.35">
      <c r="A36" s="483" t="s">
        <v>472</v>
      </c>
      <c r="B36" s="483"/>
      <c r="C36" s="483"/>
      <c r="D36" s="483"/>
      <c r="E36" s="483"/>
      <c r="F36" s="483"/>
      <c r="G36" s="483"/>
      <c r="H36" s="483"/>
    </row>
    <row r="37" spans="1:9" ht="30.75" customHeight="1" x14ac:dyDescent="0.35">
      <c r="A37" s="483" t="s">
        <v>194</v>
      </c>
      <c r="B37" s="483"/>
      <c r="C37" s="483"/>
      <c r="D37" s="483"/>
      <c r="E37" s="483"/>
      <c r="F37" s="483"/>
      <c r="G37" s="483"/>
      <c r="H37" s="483"/>
    </row>
    <row r="38" spans="1:9" ht="36.75" customHeight="1" x14ac:dyDescent="0.35">
      <c r="A38" s="542" t="s">
        <v>555</v>
      </c>
      <c r="B38" s="542"/>
      <c r="C38" s="542"/>
      <c r="D38" s="542"/>
      <c r="E38" s="542"/>
      <c r="F38" s="542"/>
      <c r="G38" s="542"/>
      <c r="H38" s="542"/>
    </row>
    <row r="39" spans="1:9" s="472" customFormat="1" ht="30" customHeight="1" x14ac:dyDescent="0.35">
      <c r="A39" s="542" t="s">
        <v>557</v>
      </c>
      <c r="B39" s="542"/>
      <c r="C39" s="542"/>
      <c r="D39" s="542"/>
      <c r="E39" s="542"/>
      <c r="F39" s="542"/>
      <c r="G39" s="542"/>
      <c r="H39" s="542"/>
    </row>
    <row r="40" spans="1:9" s="472" customFormat="1" ht="21.75" customHeight="1" x14ac:dyDescent="0.35">
      <c r="A40" s="483" t="s">
        <v>466</v>
      </c>
      <c r="B40" s="483"/>
      <c r="C40" s="483"/>
      <c r="D40" s="483"/>
      <c r="E40" s="483"/>
      <c r="F40" s="483"/>
      <c r="G40" s="483"/>
      <c r="H40" s="483"/>
      <c r="I40" s="483"/>
    </row>
    <row r="41" spans="1:9" s="443" customFormat="1" ht="14.25" customHeight="1" x14ac:dyDescent="0.35">
      <c r="A41" s="483" t="s">
        <v>410</v>
      </c>
      <c r="B41" s="483"/>
      <c r="C41" s="483"/>
      <c r="D41" s="483"/>
      <c r="E41" s="483"/>
      <c r="F41" s="483"/>
      <c r="G41" s="483"/>
      <c r="H41" s="483"/>
      <c r="I41" s="483"/>
    </row>
    <row r="42" spans="1:9" x14ac:dyDescent="0.35">
      <c r="A42" s="483" t="s">
        <v>117</v>
      </c>
      <c r="B42" s="483"/>
      <c r="C42" s="483"/>
      <c r="D42" s="483"/>
      <c r="E42" s="483"/>
      <c r="F42" s="483"/>
      <c r="G42" s="483"/>
      <c r="H42" s="483"/>
      <c r="I42" s="483"/>
    </row>
  </sheetData>
  <mergeCells count="12">
    <mergeCell ref="A17:H17"/>
    <mergeCell ref="A18:H18"/>
    <mergeCell ref="A36:H36"/>
    <mergeCell ref="A37:H37"/>
    <mergeCell ref="A38:H38"/>
    <mergeCell ref="A22:H22"/>
    <mergeCell ref="A21:I21"/>
    <mergeCell ref="A41:I41"/>
    <mergeCell ref="A19:L19"/>
    <mergeCell ref="A40:I40"/>
    <mergeCell ref="A42:I42"/>
    <mergeCell ref="A39:H39"/>
  </mergeCells>
  <hyperlinks>
    <hyperlink ref="A1" location="Index!A1" display="Return to index" xr:uid="{3AA4B487-9A7A-470C-A818-07C46401F3CD}"/>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F6B-D533-429D-B2E2-A949E865B44C}">
  <sheetPr>
    <tabColor rgb="FFAC1E2D"/>
  </sheetPr>
  <dimension ref="A1:L75"/>
  <sheetViews>
    <sheetView showGridLines="0" topLeftCell="A70" zoomScaleNormal="100" workbookViewId="0">
      <selection activeCell="J86" sqref="J86"/>
    </sheetView>
  </sheetViews>
  <sheetFormatPr defaultRowHeight="14.5" x14ac:dyDescent="0.35"/>
  <cols>
    <col min="1" max="1" width="50.26953125" customWidth="1"/>
    <col min="8" max="8" width="11.453125" customWidth="1"/>
  </cols>
  <sheetData>
    <row r="1" spans="1:10" x14ac:dyDescent="0.35">
      <c r="A1" s="2" t="s">
        <v>37</v>
      </c>
    </row>
    <row r="2" spans="1:10" x14ac:dyDescent="0.35">
      <c r="A2" s="2"/>
    </row>
    <row r="3" spans="1:10" ht="20" x14ac:dyDescent="0.4">
      <c r="A3" s="101" t="s">
        <v>196</v>
      </c>
    </row>
    <row r="4" spans="1:10" ht="20" x14ac:dyDescent="0.4">
      <c r="A4" s="18"/>
    </row>
    <row r="5" spans="1:10" x14ac:dyDescent="0.35">
      <c r="A5" s="102" t="s">
        <v>516</v>
      </c>
    </row>
    <row r="6" spans="1:10" ht="15" thickBot="1" x14ac:dyDescent="0.4">
      <c r="A6" s="12" t="s">
        <v>197</v>
      </c>
      <c r="B6" s="445" t="s">
        <v>152</v>
      </c>
      <c r="C6" s="13" t="s">
        <v>365</v>
      </c>
      <c r="D6" s="13" t="s">
        <v>366</v>
      </c>
      <c r="E6" s="13" t="s">
        <v>209</v>
      </c>
      <c r="F6" s="13" t="s">
        <v>367</v>
      </c>
      <c r="G6" s="13" t="s">
        <v>170</v>
      </c>
      <c r="H6" s="116" t="s">
        <v>337</v>
      </c>
      <c r="I6" s="105"/>
    </row>
    <row r="7" spans="1:10" x14ac:dyDescent="0.35">
      <c r="A7" s="544" t="s">
        <v>7</v>
      </c>
      <c r="B7" s="544"/>
      <c r="C7" s="544"/>
      <c r="D7" s="544"/>
      <c r="E7" s="544"/>
      <c r="F7" s="544"/>
      <c r="G7" s="544"/>
      <c r="H7" s="544"/>
    </row>
    <row r="8" spans="1:10" x14ac:dyDescent="0.35">
      <c r="A8" s="117" t="s">
        <v>245</v>
      </c>
      <c r="B8" s="146">
        <v>26.2</v>
      </c>
      <c r="C8" s="146">
        <v>9.1</v>
      </c>
      <c r="D8" s="146">
        <v>13.4</v>
      </c>
      <c r="E8" s="146">
        <v>10.8</v>
      </c>
      <c r="F8" s="146">
        <v>11.3</v>
      </c>
      <c r="G8" s="146">
        <v>20.100000000000001</v>
      </c>
      <c r="H8" s="358">
        <v>-0.23</v>
      </c>
      <c r="J8" s="85"/>
    </row>
    <row r="9" spans="1:10" x14ac:dyDescent="0.35">
      <c r="A9" s="265" t="s">
        <v>346</v>
      </c>
      <c r="B9" s="420">
        <v>8.4</v>
      </c>
      <c r="C9" s="275">
        <v>8.6</v>
      </c>
      <c r="D9" s="275">
        <v>8.8000000000000007</v>
      </c>
      <c r="E9" s="275">
        <v>9</v>
      </c>
      <c r="F9" s="275">
        <v>9</v>
      </c>
      <c r="G9" s="275">
        <v>9.8000000000000007</v>
      </c>
      <c r="H9" s="361">
        <v>0.16</v>
      </c>
    </row>
    <row r="10" spans="1:10" x14ac:dyDescent="0.35">
      <c r="A10" s="117" t="s">
        <v>242</v>
      </c>
      <c r="B10" s="146">
        <v>6.8</v>
      </c>
      <c r="C10" s="146">
        <v>7.8</v>
      </c>
      <c r="D10" s="146">
        <v>7.6</v>
      </c>
      <c r="E10" s="146">
        <v>7.8</v>
      </c>
      <c r="F10" s="146">
        <v>8</v>
      </c>
      <c r="G10" s="146">
        <v>8.1999999999999993</v>
      </c>
      <c r="H10" s="358">
        <v>0.21</v>
      </c>
    </row>
    <row r="11" spans="1:10" x14ac:dyDescent="0.35">
      <c r="A11" s="265" t="s">
        <v>240</v>
      </c>
      <c r="B11" s="420">
        <v>4.0999999999999996</v>
      </c>
      <c r="C11" s="275">
        <v>5</v>
      </c>
      <c r="D11" s="275">
        <v>5</v>
      </c>
      <c r="E11" s="275">
        <v>5.2</v>
      </c>
      <c r="F11" s="275">
        <v>5.4</v>
      </c>
      <c r="G11" s="275">
        <v>5.8</v>
      </c>
      <c r="H11" s="361">
        <v>0.42</v>
      </c>
    </row>
    <row r="12" spans="1:10" x14ac:dyDescent="0.35">
      <c r="A12" s="117" t="s">
        <v>347</v>
      </c>
      <c r="B12" s="146">
        <v>2.4</v>
      </c>
      <c r="C12" s="146">
        <v>4</v>
      </c>
      <c r="D12" s="146">
        <v>4</v>
      </c>
      <c r="E12" s="146">
        <v>4</v>
      </c>
      <c r="F12" s="146">
        <v>4.4000000000000004</v>
      </c>
      <c r="G12" s="146">
        <v>5.0999999999999996</v>
      </c>
      <c r="H12" s="358">
        <v>1.0900000000000001</v>
      </c>
    </row>
    <row r="13" spans="1:10" x14ac:dyDescent="0.35">
      <c r="A13" s="265" t="s">
        <v>349</v>
      </c>
      <c r="B13" s="420">
        <v>3.8</v>
      </c>
      <c r="C13" s="275">
        <v>4.4000000000000004</v>
      </c>
      <c r="D13" s="275">
        <v>3.7</v>
      </c>
      <c r="E13" s="275">
        <v>4.8</v>
      </c>
      <c r="F13" s="275">
        <v>6.8</v>
      </c>
      <c r="G13" s="275">
        <v>4</v>
      </c>
      <c r="H13" s="361">
        <v>0.05</v>
      </c>
    </row>
    <row r="14" spans="1:10" x14ac:dyDescent="0.35">
      <c r="A14" s="117" t="s">
        <v>244</v>
      </c>
      <c r="B14" s="146">
        <v>2.6</v>
      </c>
      <c r="C14" s="146">
        <v>5</v>
      </c>
      <c r="D14" s="146">
        <v>3.6</v>
      </c>
      <c r="E14" s="146">
        <v>4.3</v>
      </c>
      <c r="F14" s="146">
        <v>3.4</v>
      </c>
      <c r="G14" s="146">
        <v>3.8</v>
      </c>
      <c r="H14" s="358">
        <v>0.46</v>
      </c>
    </row>
    <row r="15" spans="1:10" x14ac:dyDescent="0.35">
      <c r="A15" s="265" t="s">
        <v>241</v>
      </c>
      <c r="B15" s="420">
        <v>2.4</v>
      </c>
      <c r="C15" s="275">
        <v>2.7</v>
      </c>
      <c r="D15" s="275">
        <v>2.8</v>
      </c>
      <c r="E15" s="275">
        <v>2.8</v>
      </c>
      <c r="F15" s="275">
        <v>3</v>
      </c>
      <c r="G15" s="275">
        <v>3</v>
      </c>
      <c r="H15" s="361">
        <v>0.25</v>
      </c>
    </row>
    <row r="16" spans="1:10" x14ac:dyDescent="0.35">
      <c r="A16" s="117" t="s">
        <v>243</v>
      </c>
      <c r="B16" s="146">
        <v>2</v>
      </c>
      <c r="C16" s="146">
        <v>2</v>
      </c>
      <c r="D16" s="146">
        <v>2</v>
      </c>
      <c r="E16" s="146">
        <v>2.2000000000000002</v>
      </c>
      <c r="F16" s="146">
        <v>2</v>
      </c>
      <c r="G16" s="146">
        <v>2.1</v>
      </c>
      <c r="H16" s="358">
        <v>0.06</v>
      </c>
    </row>
    <row r="17" spans="1:8" ht="15" thickBot="1" x14ac:dyDescent="0.4">
      <c r="A17" s="421" t="s">
        <v>198</v>
      </c>
      <c r="B17" s="422">
        <v>4</v>
      </c>
      <c r="C17" s="422">
        <v>5</v>
      </c>
      <c r="D17" s="422">
        <v>5.0999999999999996</v>
      </c>
      <c r="E17" s="422">
        <v>5.2</v>
      </c>
      <c r="F17" s="422">
        <v>5.4</v>
      </c>
      <c r="G17" s="422">
        <v>5.8</v>
      </c>
      <c r="H17" s="423">
        <v>0.46</v>
      </c>
    </row>
    <row r="18" spans="1:8" x14ac:dyDescent="0.35">
      <c r="A18" s="544" t="s">
        <v>8</v>
      </c>
      <c r="B18" s="544"/>
      <c r="C18" s="544"/>
      <c r="D18" s="544"/>
      <c r="E18" s="544"/>
      <c r="F18" s="544"/>
      <c r="G18" s="544"/>
      <c r="H18" s="544"/>
    </row>
    <row r="19" spans="1:8" x14ac:dyDescent="0.35">
      <c r="A19" s="117" t="s">
        <v>339</v>
      </c>
      <c r="B19" s="146">
        <v>11.2</v>
      </c>
      <c r="C19" s="146">
        <v>15.4</v>
      </c>
      <c r="D19" s="146">
        <v>16.600000000000001</v>
      </c>
      <c r="E19" s="146">
        <v>16.899999999999999</v>
      </c>
      <c r="F19" s="146">
        <v>18.600000000000001</v>
      </c>
      <c r="G19" s="146">
        <v>20.8</v>
      </c>
      <c r="H19" s="358">
        <v>0.86</v>
      </c>
    </row>
    <row r="20" spans="1:8" x14ac:dyDescent="0.35">
      <c r="A20" s="265" t="s">
        <v>251</v>
      </c>
      <c r="B20" s="420">
        <v>15</v>
      </c>
      <c r="C20" s="275">
        <v>6.3</v>
      </c>
      <c r="D20" s="275">
        <v>6</v>
      </c>
      <c r="E20" s="275">
        <v>7.3</v>
      </c>
      <c r="F20" s="275">
        <v>8.4</v>
      </c>
      <c r="G20" s="275">
        <v>14.4</v>
      </c>
      <c r="H20" s="361">
        <v>-0.04</v>
      </c>
    </row>
    <row r="21" spans="1:8" x14ac:dyDescent="0.35">
      <c r="A21" s="117" t="s">
        <v>348</v>
      </c>
      <c r="B21" s="146">
        <v>5.7</v>
      </c>
      <c r="C21" s="146">
        <v>3.4</v>
      </c>
      <c r="D21" s="146">
        <v>4</v>
      </c>
      <c r="E21" s="146">
        <v>4.5</v>
      </c>
      <c r="F21" s="146">
        <v>8.1</v>
      </c>
      <c r="G21" s="146">
        <v>10.1</v>
      </c>
      <c r="H21" s="358">
        <v>0.75</v>
      </c>
    </row>
    <row r="22" spans="1:8" x14ac:dyDescent="0.35">
      <c r="A22" s="265" t="s">
        <v>247</v>
      </c>
      <c r="B22" s="420">
        <v>8.1</v>
      </c>
      <c r="C22" s="275">
        <v>8.4</v>
      </c>
      <c r="D22" s="275">
        <v>8.1999999999999993</v>
      </c>
      <c r="E22" s="275">
        <v>8.5</v>
      </c>
      <c r="F22" s="275">
        <v>9.1999999999999993</v>
      </c>
      <c r="G22" s="275">
        <v>9.1999999999999993</v>
      </c>
      <c r="H22" s="361">
        <v>0.14000000000000001</v>
      </c>
    </row>
    <row r="23" spans="1:8" x14ac:dyDescent="0.35">
      <c r="A23" s="117" t="s">
        <v>252</v>
      </c>
      <c r="B23" s="146">
        <v>3.9</v>
      </c>
      <c r="C23" s="146">
        <v>5.3</v>
      </c>
      <c r="D23" s="146">
        <v>4.7</v>
      </c>
      <c r="E23" s="146">
        <v>5.3</v>
      </c>
      <c r="F23" s="146">
        <v>3.6</v>
      </c>
      <c r="G23" s="146">
        <v>8.6</v>
      </c>
      <c r="H23" s="358">
        <v>1.23</v>
      </c>
    </row>
    <row r="24" spans="1:8" x14ac:dyDescent="0.35">
      <c r="A24" s="265" t="s">
        <v>246</v>
      </c>
      <c r="B24" s="420">
        <v>5.8</v>
      </c>
      <c r="C24" s="275">
        <v>5.6</v>
      </c>
      <c r="D24" s="275">
        <v>5.8</v>
      </c>
      <c r="E24" s="275">
        <v>5.4</v>
      </c>
      <c r="F24" s="275">
        <v>6</v>
      </c>
      <c r="G24" s="275">
        <v>6</v>
      </c>
      <c r="H24" s="361">
        <v>0.04</v>
      </c>
    </row>
    <row r="25" spans="1:8" x14ac:dyDescent="0.35">
      <c r="A25" s="117" t="s">
        <v>249</v>
      </c>
      <c r="B25" s="146">
        <v>4.5999999999999996</v>
      </c>
      <c r="C25" s="146">
        <v>4</v>
      </c>
      <c r="D25" s="146">
        <v>5.0999999999999996</v>
      </c>
      <c r="E25" s="146">
        <v>4.8</v>
      </c>
      <c r="F25" s="146">
        <v>6</v>
      </c>
      <c r="G25" s="146">
        <v>4</v>
      </c>
      <c r="H25" s="358">
        <v>-0.13</v>
      </c>
    </row>
    <row r="26" spans="1:8" x14ac:dyDescent="0.35">
      <c r="A26" s="265" t="s">
        <v>248</v>
      </c>
      <c r="B26" s="420">
        <v>2.2999999999999998</v>
      </c>
      <c r="C26" s="275">
        <v>2.4</v>
      </c>
      <c r="D26" s="275">
        <v>2.7</v>
      </c>
      <c r="E26" s="275">
        <v>2.6</v>
      </c>
      <c r="F26" s="275">
        <v>2.8</v>
      </c>
      <c r="G26" s="275">
        <v>2.6</v>
      </c>
      <c r="H26" s="361">
        <v>0.16</v>
      </c>
    </row>
    <row r="27" spans="1:8" x14ac:dyDescent="0.35">
      <c r="A27" s="117" t="s">
        <v>250</v>
      </c>
      <c r="B27" s="146">
        <v>2</v>
      </c>
      <c r="C27" s="146">
        <v>2.4</v>
      </c>
      <c r="D27" s="146">
        <v>2.2000000000000002</v>
      </c>
      <c r="E27" s="146">
        <v>2.8</v>
      </c>
      <c r="F27" s="146">
        <v>3</v>
      </c>
      <c r="G27" s="146">
        <v>2.4</v>
      </c>
      <c r="H27" s="358">
        <v>0.2</v>
      </c>
    </row>
    <row r="28" spans="1:8" ht="15" thickBot="1" x14ac:dyDescent="0.4">
      <c r="A28" s="421" t="s">
        <v>199</v>
      </c>
      <c r="B28" s="422">
        <v>6.8</v>
      </c>
      <c r="C28" s="422">
        <v>8.6</v>
      </c>
      <c r="D28" s="422">
        <v>9.1999999999999993</v>
      </c>
      <c r="E28" s="422">
        <v>9.8000000000000007</v>
      </c>
      <c r="F28" s="422">
        <v>10.7</v>
      </c>
      <c r="G28" s="422">
        <v>12</v>
      </c>
      <c r="H28" s="423">
        <v>0.76</v>
      </c>
    </row>
    <row r="29" spans="1:8" ht="15" thickBot="1" x14ac:dyDescent="0.4">
      <c r="A29" s="421" t="s">
        <v>200</v>
      </c>
      <c r="B29" s="422">
        <v>4.2</v>
      </c>
      <c r="C29" s="422">
        <v>5.4</v>
      </c>
      <c r="D29" s="422">
        <v>5.6</v>
      </c>
      <c r="E29" s="422">
        <v>5.6</v>
      </c>
      <c r="F29" s="422">
        <v>6</v>
      </c>
      <c r="G29" s="422">
        <v>6.2</v>
      </c>
      <c r="H29" s="423">
        <v>0.48</v>
      </c>
    </row>
    <row r="30" spans="1:8" s="231" customFormat="1" x14ac:dyDescent="0.35">
      <c r="A30" s="545" t="s">
        <v>350</v>
      </c>
      <c r="B30" s="546"/>
      <c r="C30" s="546"/>
      <c r="D30" s="546"/>
      <c r="E30" s="546"/>
      <c r="F30" s="546"/>
      <c r="G30" s="546"/>
      <c r="H30" s="546"/>
    </row>
    <row r="31" spans="1:8" s="231" customFormat="1" x14ac:dyDescent="0.35">
      <c r="A31" s="496" t="s">
        <v>359</v>
      </c>
      <c r="B31" s="496"/>
      <c r="C31" s="496"/>
      <c r="D31" s="496"/>
      <c r="E31" s="496"/>
      <c r="F31" s="496"/>
      <c r="G31" s="496"/>
      <c r="H31" s="496"/>
    </row>
    <row r="32" spans="1:8" x14ac:dyDescent="0.35">
      <c r="A32" s="310" t="s">
        <v>116</v>
      </c>
    </row>
    <row r="33" spans="1:12" ht="28.5" customHeight="1" x14ac:dyDescent="0.35">
      <c r="A33" s="483" t="s">
        <v>467</v>
      </c>
      <c r="B33" s="483"/>
      <c r="C33" s="483"/>
      <c r="D33" s="483"/>
      <c r="E33" s="483"/>
      <c r="F33" s="483"/>
      <c r="G33" s="483"/>
      <c r="H33" s="483"/>
    </row>
    <row r="34" spans="1:12" ht="28.5" customHeight="1" x14ac:dyDescent="0.35">
      <c r="A34" s="483" t="s">
        <v>194</v>
      </c>
      <c r="B34" s="483"/>
      <c r="C34" s="483"/>
      <c r="D34" s="483"/>
      <c r="E34" s="483"/>
      <c r="F34" s="483"/>
      <c r="G34" s="483"/>
      <c r="H34" s="483"/>
    </row>
    <row r="35" spans="1:12" s="472" customFormat="1" ht="28.5" customHeight="1" x14ac:dyDescent="0.35">
      <c r="A35" s="483" t="s">
        <v>458</v>
      </c>
      <c r="B35" s="483"/>
      <c r="C35" s="483"/>
      <c r="D35" s="483"/>
      <c r="E35" s="483"/>
      <c r="F35" s="483"/>
      <c r="G35" s="483"/>
      <c r="H35" s="483"/>
      <c r="I35" s="483"/>
      <c r="J35" s="483"/>
      <c r="K35" s="483"/>
      <c r="L35" s="483"/>
    </row>
    <row r="36" spans="1:12" s="444" customFormat="1" ht="22.5" customHeight="1" x14ac:dyDescent="0.35">
      <c r="A36" s="486" t="s">
        <v>442</v>
      </c>
      <c r="B36" s="486"/>
      <c r="C36" s="486"/>
      <c r="D36" s="486"/>
      <c r="E36" s="486"/>
      <c r="F36" s="486"/>
      <c r="G36" s="486"/>
      <c r="H36" s="469"/>
      <c r="I36" s="472"/>
      <c r="J36" s="472"/>
      <c r="K36" s="472"/>
      <c r="L36" s="472"/>
    </row>
    <row r="37" spans="1:12" s="472" customFormat="1" x14ac:dyDescent="0.35">
      <c r="A37" s="483" t="s">
        <v>409</v>
      </c>
      <c r="B37" s="483"/>
      <c r="C37" s="483"/>
      <c r="D37" s="483"/>
      <c r="E37" s="483"/>
      <c r="F37" s="483"/>
      <c r="G37" s="483"/>
      <c r="H37" s="483"/>
      <c r="I37" s="483"/>
      <c r="J37" s="444"/>
      <c r="K37" s="444"/>
      <c r="L37" s="444"/>
    </row>
    <row r="38" spans="1:12" x14ac:dyDescent="0.35">
      <c r="A38" s="77" t="s">
        <v>117</v>
      </c>
    </row>
    <row r="39" spans="1:12" x14ac:dyDescent="0.35">
      <c r="A39" s="77"/>
    </row>
    <row r="41" spans="1:12" x14ac:dyDescent="0.35">
      <c r="A41" s="102" t="s">
        <v>201</v>
      </c>
    </row>
    <row r="42" spans="1:12" ht="15" thickBot="1" x14ac:dyDescent="0.4">
      <c r="A42" s="12" t="s">
        <v>197</v>
      </c>
      <c r="B42" s="445" t="str">
        <f t="shared" ref="B42:G42" si="0">B6</f>
        <v>2000–01</v>
      </c>
      <c r="C42" s="13" t="str">
        <f t="shared" si="0"/>
        <v>2013-14</v>
      </c>
      <c r="D42" s="13" t="str">
        <f t="shared" si="0"/>
        <v>2014-15</v>
      </c>
      <c r="E42" s="13" t="str">
        <f t="shared" si="0"/>
        <v>2015-16</v>
      </c>
      <c r="F42" s="13" t="str">
        <f t="shared" si="0"/>
        <v>2016-17</v>
      </c>
      <c r="G42" s="13" t="str">
        <f t="shared" si="0"/>
        <v>2017-18</v>
      </c>
      <c r="H42" s="116" t="s">
        <v>337</v>
      </c>
    </row>
    <row r="43" spans="1:12" x14ac:dyDescent="0.35">
      <c r="A43" s="547" t="s">
        <v>7</v>
      </c>
      <c r="B43" s="544"/>
      <c r="C43" s="544"/>
      <c r="D43" s="544"/>
      <c r="E43" s="544"/>
      <c r="F43" s="544"/>
      <c r="G43" s="544"/>
      <c r="H43" s="544"/>
    </row>
    <row r="44" spans="1:12" x14ac:dyDescent="0.35">
      <c r="A44" s="117" t="s">
        <v>245</v>
      </c>
      <c r="B44" s="134">
        <v>57700</v>
      </c>
      <c r="C44" s="134">
        <v>16900</v>
      </c>
      <c r="D44" s="134">
        <v>37700</v>
      </c>
      <c r="E44" s="134">
        <v>24100</v>
      </c>
      <c r="F44" s="134">
        <v>23900</v>
      </c>
      <c r="G44" s="134">
        <v>37300</v>
      </c>
      <c r="H44" s="358">
        <v>-0.35</v>
      </c>
    </row>
    <row r="45" spans="1:12" x14ac:dyDescent="0.35">
      <c r="A45" s="265" t="s">
        <v>346</v>
      </c>
      <c r="B45" s="414">
        <v>5900</v>
      </c>
      <c r="C45" s="413">
        <v>12700</v>
      </c>
      <c r="D45" s="413">
        <v>13900</v>
      </c>
      <c r="E45" s="413">
        <v>15000</v>
      </c>
      <c r="F45" s="413">
        <v>15800</v>
      </c>
      <c r="G45" s="413">
        <v>15800</v>
      </c>
      <c r="H45" s="361">
        <v>1.68</v>
      </c>
    </row>
    <row r="46" spans="1:12" x14ac:dyDescent="0.35">
      <c r="A46" s="117" t="s">
        <v>242</v>
      </c>
      <c r="B46" s="134">
        <v>9900</v>
      </c>
      <c r="C46" s="134">
        <v>12200</v>
      </c>
      <c r="D46" s="134">
        <v>13200</v>
      </c>
      <c r="E46" s="134">
        <v>14200</v>
      </c>
      <c r="F46" s="134">
        <v>15300</v>
      </c>
      <c r="G46" s="134">
        <v>15100</v>
      </c>
      <c r="H46" s="358">
        <v>0.52</v>
      </c>
    </row>
    <row r="47" spans="1:12" x14ac:dyDescent="0.35">
      <c r="A47" s="265" t="s">
        <v>347</v>
      </c>
      <c r="B47" s="414">
        <v>2400</v>
      </c>
      <c r="C47" s="413">
        <v>7300</v>
      </c>
      <c r="D47" s="413">
        <v>7200</v>
      </c>
      <c r="E47" s="413">
        <v>8800</v>
      </c>
      <c r="F47" s="413">
        <v>9300</v>
      </c>
      <c r="G47" s="413">
        <v>11800</v>
      </c>
      <c r="H47" s="361">
        <v>3.86</v>
      </c>
    </row>
    <row r="48" spans="1:12" x14ac:dyDescent="0.35">
      <c r="A48" s="117" t="s">
        <v>240</v>
      </c>
      <c r="B48" s="134">
        <v>4200</v>
      </c>
      <c r="C48" s="134">
        <v>9200</v>
      </c>
      <c r="D48" s="134">
        <v>10000</v>
      </c>
      <c r="E48" s="134">
        <v>11000</v>
      </c>
      <c r="F48" s="134">
        <v>11600</v>
      </c>
      <c r="G48" s="134">
        <v>11700</v>
      </c>
      <c r="H48" s="358">
        <v>1.77</v>
      </c>
    </row>
    <row r="49" spans="1:10" x14ac:dyDescent="0.35">
      <c r="A49" s="265" t="s">
        <v>349</v>
      </c>
      <c r="B49" s="414">
        <v>3300</v>
      </c>
      <c r="C49" s="413">
        <v>6900</v>
      </c>
      <c r="D49" s="413">
        <v>5800</v>
      </c>
      <c r="E49" s="413">
        <v>8700</v>
      </c>
      <c r="F49" s="413">
        <v>9900</v>
      </c>
      <c r="G49" s="413">
        <v>9700</v>
      </c>
      <c r="H49" s="361">
        <v>1.93</v>
      </c>
    </row>
    <row r="50" spans="1:10" x14ac:dyDescent="0.35">
      <c r="A50" s="117" t="s">
        <v>241</v>
      </c>
      <c r="B50" s="134">
        <v>2400</v>
      </c>
      <c r="C50" s="134">
        <v>7700</v>
      </c>
      <c r="D50" s="134">
        <v>5900</v>
      </c>
      <c r="E50" s="134">
        <v>8100</v>
      </c>
      <c r="F50" s="134">
        <v>6400</v>
      </c>
      <c r="G50" s="134">
        <v>7700</v>
      </c>
      <c r="H50" s="358">
        <v>2.1800000000000002</v>
      </c>
    </row>
    <row r="51" spans="1:10" x14ac:dyDescent="0.35">
      <c r="A51" s="265" t="s">
        <v>244</v>
      </c>
      <c r="B51" s="414">
        <v>2200</v>
      </c>
      <c r="C51" s="413">
        <v>5200</v>
      </c>
      <c r="D51" s="413">
        <v>5900</v>
      </c>
      <c r="E51" s="413">
        <v>6500</v>
      </c>
      <c r="F51" s="413">
        <v>7600</v>
      </c>
      <c r="G51" s="413">
        <v>7700</v>
      </c>
      <c r="H51" s="361">
        <v>2.5299999999999998</v>
      </c>
    </row>
    <row r="52" spans="1:10" x14ac:dyDescent="0.35">
      <c r="A52" s="117" t="s">
        <v>243</v>
      </c>
      <c r="B52" s="134">
        <v>1200</v>
      </c>
      <c r="C52" s="134">
        <v>2300</v>
      </c>
      <c r="D52" s="134">
        <v>2300</v>
      </c>
      <c r="E52" s="134">
        <v>3000</v>
      </c>
      <c r="F52" s="134">
        <v>3000</v>
      </c>
      <c r="G52" s="134">
        <v>3000</v>
      </c>
      <c r="H52" s="358">
        <v>1.55</v>
      </c>
    </row>
    <row r="53" spans="1:10" ht="15" thickBot="1" x14ac:dyDescent="0.4">
      <c r="A53" s="421" t="s">
        <v>198</v>
      </c>
      <c r="B53" s="424">
        <v>3900</v>
      </c>
      <c r="C53" s="424">
        <v>8800</v>
      </c>
      <c r="D53" s="424">
        <v>9600</v>
      </c>
      <c r="E53" s="424">
        <v>10500</v>
      </c>
      <c r="F53" s="424">
        <v>11300</v>
      </c>
      <c r="G53" s="424">
        <v>11500</v>
      </c>
      <c r="H53" s="423">
        <v>1.97</v>
      </c>
    </row>
    <row r="54" spans="1:10" x14ac:dyDescent="0.35">
      <c r="A54" s="544" t="s">
        <v>8</v>
      </c>
      <c r="B54" s="544"/>
      <c r="C54" s="544"/>
      <c r="D54" s="544"/>
      <c r="E54" s="544"/>
      <c r="F54" s="544"/>
      <c r="G54" s="544"/>
      <c r="H54" s="544"/>
    </row>
    <row r="55" spans="1:10" x14ac:dyDescent="0.35">
      <c r="A55" s="117" t="s">
        <v>339</v>
      </c>
      <c r="B55" s="134">
        <v>11600</v>
      </c>
      <c r="C55" s="134">
        <v>25900</v>
      </c>
      <c r="D55" s="134">
        <v>29000</v>
      </c>
      <c r="E55" s="134">
        <v>31600</v>
      </c>
      <c r="F55" s="134">
        <v>33600</v>
      </c>
      <c r="G55" s="134">
        <v>35900</v>
      </c>
      <c r="H55" s="358">
        <v>2.09</v>
      </c>
    </row>
    <row r="56" spans="1:10" x14ac:dyDescent="0.35">
      <c r="A56" s="265" t="s">
        <v>252</v>
      </c>
      <c r="B56" s="414">
        <v>13800</v>
      </c>
      <c r="C56" s="413">
        <v>14100</v>
      </c>
      <c r="D56" s="413">
        <v>12700</v>
      </c>
      <c r="E56" s="413">
        <v>16800</v>
      </c>
      <c r="F56" s="413">
        <v>15100</v>
      </c>
      <c r="G56" s="413">
        <v>28400</v>
      </c>
      <c r="H56" s="361">
        <v>1.06</v>
      </c>
    </row>
    <row r="57" spans="1:10" x14ac:dyDescent="0.35">
      <c r="A57" s="117" t="s">
        <v>251</v>
      </c>
      <c r="B57" s="134">
        <v>8500</v>
      </c>
      <c r="C57" s="134">
        <v>28600</v>
      </c>
      <c r="D57" s="134">
        <v>19300</v>
      </c>
      <c r="E57" s="134">
        <v>22100</v>
      </c>
      <c r="F57" s="134">
        <v>13100</v>
      </c>
      <c r="G57" s="134">
        <v>27700</v>
      </c>
      <c r="H57" s="358">
        <v>2.2599999999999998</v>
      </c>
    </row>
    <row r="58" spans="1:10" x14ac:dyDescent="0.35">
      <c r="A58" s="265" t="s">
        <v>247</v>
      </c>
      <c r="B58" s="414">
        <v>8400</v>
      </c>
      <c r="C58" s="413">
        <v>15000</v>
      </c>
      <c r="D58" s="413">
        <v>15800</v>
      </c>
      <c r="E58" s="413">
        <v>18100</v>
      </c>
      <c r="F58" s="413">
        <v>19100</v>
      </c>
      <c r="G58" s="413">
        <v>18400</v>
      </c>
      <c r="H58" s="361">
        <v>1.19</v>
      </c>
    </row>
    <row r="59" spans="1:10" x14ac:dyDescent="0.35">
      <c r="A59" s="117" t="s">
        <v>348</v>
      </c>
      <c r="B59" s="134">
        <v>4600</v>
      </c>
      <c r="C59" s="134">
        <v>6400</v>
      </c>
      <c r="D59" s="134">
        <v>4900</v>
      </c>
      <c r="E59" s="134">
        <v>8200</v>
      </c>
      <c r="F59" s="134">
        <v>22000</v>
      </c>
      <c r="G59" s="134">
        <v>17100</v>
      </c>
      <c r="H59" s="358">
        <v>2.72</v>
      </c>
    </row>
    <row r="60" spans="1:10" x14ac:dyDescent="0.35">
      <c r="A60" s="265" t="s">
        <v>246</v>
      </c>
      <c r="B60" s="414">
        <v>6800</v>
      </c>
      <c r="C60" s="413">
        <v>12300</v>
      </c>
      <c r="D60" s="413">
        <v>13000</v>
      </c>
      <c r="E60" s="413">
        <v>13600</v>
      </c>
      <c r="F60" s="413">
        <v>14500</v>
      </c>
      <c r="G60" s="413">
        <v>14100</v>
      </c>
      <c r="H60" s="361">
        <v>1.07</v>
      </c>
    </row>
    <row r="61" spans="1:10" x14ac:dyDescent="0.35">
      <c r="A61" s="117" t="s">
        <v>249</v>
      </c>
      <c r="B61" s="134">
        <v>4300</v>
      </c>
      <c r="C61" s="134">
        <v>7200</v>
      </c>
      <c r="D61" s="134">
        <v>12300</v>
      </c>
      <c r="E61" s="134">
        <v>9700</v>
      </c>
      <c r="F61" s="134">
        <v>14900</v>
      </c>
      <c r="G61" s="134">
        <v>7200</v>
      </c>
      <c r="H61" s="358">
        <v>0.67</v>
      </c>
    </row>
    <row r="62" spans="1:10" x14ac:dyDescent="0.35">
      <c r="A62" s="265" t="s">
        <v>248</v>
      </c>
      <c r="B62" s="414">
        <v>2000</v>
      </c>
      <c r="C62" s="413">
        <v>3700</v>
      </c>
      <c r="D62" s="413">
        <v>4000</v>
      </c>
      <c r="E62" s="413">
        <v>3900</v>
      </c>
      <c r="F62" s="413">
        <v>5000</v>
      </c>
      <c r="G62" s="413">
        <v>5200</v>
      </c>
      <c r="H62" s="361">
        <v>1.6</v>
      </c>
    </row>
    <row r="63" spans="1:10" x14ac:dyDescent="0.35">
      <c r="A63" s="117" t="s">
        <v>250</v>
      </c>
      <c r="B63" s="134">
        <v>1400</v>
      </c>
      <c r="C63" s="134">
        <v>3100</v>
      </c>
      <c r="D63" s="134">
        <v>3700</v>
      </c>
      <c r="E63" s="134">
        <v>4400</v>
      </c>
      <c r="F63" s="134">
        <v>6500</v>
      </c>
      <c r="G63" s="134">
        <v>4100</v>
      </c>
      <c r="H63" s="358">
        <v>1.93</v>
      </c>
      <c r="J63" s="231"/>
    </row>
    <row r="64" spans="1:10" ht="15" thickBot="1" x14ac:dyDescent="0.4">
      <c r="A64" s="421" t="s">
        <v>199</v>
      </c>
      <c r="B64" s="424">
        <v>7500</v>
      </c>
      <c r="C64" s="424">
        <v>15600</v>
      </c>
      <c r="D64" s="424">
        <v>17400</v>
      </c>
      <c r="E64" s="424">
        <v>18900</v>
      </c>
      <c r="F64" s="424">
        <v>21200</v>
      </c>
      <c r="G64" s="424">
        <v>22600</v>
      </c>
      <c r="H64" s="423">
        <v>2.02</v>
      </c>
    </row>
    <row r="65" spans="1:9" ht="15" thickBot="1" x14ac:dyDescent="0.4">
      <c r="A65" s="421" t="s">
        <v>200</v>
      </c>
      <c r="B65" s="424">
        <v>4300</v>
      </c>
      <c r="C65" s="424">
        <v>9600</v>
      </c>
      <c r="D65" s="424">
        <v>10500</v>
      </c>
      <c r="E65" s="424">
        <v>11400</v>
      </c>
      <c r="F65" s="424">
        <v>12400</v>
      </c>
      <c r="G65" s="424">
        <v>12600</v>
      </c>
      <c r="H65" s="423">
        <v>1.94</v>
      </c>
    </row>
    <row r="66" spans="1:9" x14ac:dyDescent="0.35">
      <c r="A66" s="545" t="s">
        <v>350</v>
      </c>
      <c r="B66" s="546"/>
      <c r="C66" s="546"/>
      <c r="D66" s="546"/>
      <c r="E66" s="546"/>
      <c r="F66" s="546"/>
      <c r="G66" s="546"/>
      <c r="H66" s="546"/>
    </row>
    <row r="67" spans="1:9" x14ac:dyDescent="0.35">
      <c r="A67" s="496" t="s">
        <v>359</v>
      </c>
      <c r="B67" s="496"/>
      <c r="C67" s="496"/>
      <c r="D67" s="496"/>
      <c r="E67" s="496"/>
      <c r="F67" s="496"/>
      <c r="G67" s="496"/>
      <c r="H67" s="496"/>
    </row>
    <row r="68" spans="1:9" x14ac:dyDescent="0.35">
      <c r="A68" s="310" t="s">
        <v>116</v>
      </c>
      <c r="B68" s="84"/>
      <c r="C68" s="84"/>
      <c r="D68" s="84"/>
      <c r="E68" s="84"/>
      <c r="F68" s="84"/>
      <c r="G68" s="84"/>
      <c r="H68" s="84"/>
    </row>
    <row r="69" spans="1:9" ht="28.5" customHeight="1" x14ac:dyDescent="0.35">
      <c r="A69" s="483" t="s">
        <v>560</v>
      </c>
      <c r="B69" s="483"/>
      <c r="C69" s="483"/>
      <c r="D69" s="483"/>
      <c r="E69" s="483"/>
      <c r="F69" s="483"/>
      <c r="G69" s="483"/>
      <c r="H69" s="483"/>
    </row>
    <row r="70" spans="1:9" ht="27.75" customHeight="1" x14ac:dyDescent="0.35">
      <c r="A70" s="483" t="s">
        <v>194</v>
      </c>
      <c r="B70" s="483"/>
      <c r="C70" s="483"/>
      <c r="D70" s="483"/>
      <c r="E70" s="483"/>
      <c r="F70" s="483"/>
      <c r="G70" s="483"/>
      <c r="H70" s="483"/>
    </row>
    <row r="71" spans="1:9" x14ac:dyDescent="0.35">
      <c r="A71" s="542" t="s">
        <v>555</v>
      </c>
      <c r="B71" s="542"/>
      <c r="C71" s="542"/>
      <c r="D71" s="542"/>
      <c r="E71" s="542"/>
      <c r="F71" s="542"/>
      <c r="G71" s="542"/>
      <c r="H71" s="542"/>
    </row>
    <row r="72" spans="1:9" s="472" customFormat="1" ht="27.75" customHeight="1" x14ac:dyDescent="0.35">
      <c r="A72" s="542" t="s">
        <v>557</v>
      </c>
      <c r="B72" s="542"/>
      <c r="C72" s="542"/>
      <c r="D72" s="542"/>
      <c r="E72" s="542"/>
      <c r="F72" s="542"/>
      <c r="G72" s="542"/>
      <c r="H72" s="542"/>
    </row>
    <row r="73" spans="1:9" s="472" customFormat="1" ht="27.75" customHeight="1" x14ac:dyDescent="0.35">
      <c r="A73" s="486" t="s">
        <v>471</v>
      </c>
      <c r="B73" s="486"/>
      <c r="C73" s="486"/>
      <c r="D73" s="486"/>
      <c r="E73" s="486"/>
      <c r="F73" s="486"/>
      <c r="G73" s="486"/>
      <c r="H73" s="474"/>
    </row>
    <row r="74" spans="1:9" x14ac:dyDescent="0.35">
      <c r="A74" s="483" t="s">
        <v>410</v>
      </c>
      <c r="B74" s="483"/>
      <c r="C74" s="483"/>
      <c r="D74" s="483"/>
      <c r="E74" s="483"/>
      <c r="F74" s="483"/>
      <c r="G74" s="483"/>
      <c r="H74" s="483"/>
      <c r="I74" s="483"/>
    </row>
    <row r="75" spans="1:9" x14ac:dyDescent="0.35">
      <c r="A75" s="310" t="s">
        <v>117</v>
      </c>
      <c r="B75" s="84"/>
      <c r="C75" s="84"/>
      <c r="D75" s="84"/>
      <c r="E75" s="84"/>
      <c r="F75" s="84"/>
      <c r="G75" s="84"/>
      <c r="H75" s="84"/>
    </row>
  </sheetData>
  <mergeCells count="19">
    <mergeCell ref="A67:H67"/>
    <mergeCell ref="A73:G73"/>
    <mergeCell ref="A72:H72"/>
    <mergeCell ref="A74:I74"/>
    <mergeCell ref="A69:H69"/>
    <mergeCell ref="A70:H70"/>
    <mergeCell ref="A71:H71"/>
    <mergeCell ref="A54:H54"/>
    <mergeCell ref="A66:H66"/>
    <mergeCell ref="A7:H7"/>
    <mergeCell ref="A18:H18"/>
    <mergeCell ref="A33:H33"/>
    <mergeCell ref="A34:H34"/>
    <mergeCell ref="A43:H43"/>
    <mergeCell ref="A30:H30"/>
    <mergeCell ref="A31:H31"/>
    <mergeCell ref="A37:I37"/>
    <mergeCell ref="A36:G36"/>
    <mergeCell ref="A35:L35"/>
  </mergeCells>
  <hyperlinks>
    <hyperlink ref="A1" location="Index!A1" display="Return to index" xr:uid="{0A02DF3C-86B8-48DB-A70B-71590C16A28F}"/>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323E8-A2AF-4AA1-8D80-ACD59CF58959}">
  <sheetPr>
    <tabColor rgb="FFAC1E2D"/>
  </sheetPr>
  <dimension ref="A1:L71"/>
  <sheetViews>
    <sheetView showGridLines="0" workbookViewId="0">
      <selection activeCell="B4" sqref="B4"/>
    </sheetView>
  </sheetViews>
  <sheetFormatPr defaultRowHeight="14.5" x14ac:dyDescent="0.35"/>
  <cols>
    <col min="1" max="1" width="54.7265625" customWidth="1"/>
    <col min="2" max="6" width="7.7265625" bestFit="1" customWidth="1"/>
    <col min="7" max="7" width="10.7265625" customWidth="1"/>
    <col min="8" max="8" width="12.1796875" customWidth="1"/>
  </cols>
  <sheetData>
    <row r="1" spans="1:8" x14ac:dyDescent="0.35">
      <c r="A1" s="2" t="s">
        <v>37</v>
      </c>
    </row>
    <row r="2" spans="1:8" x14ac:dyDescent="0.35">
      <c r="A2" s="2"/>
    </row>
    <row r="3" spans="1:8" ht="20" x14ac:dyDescent="0.4">
      <c r="A3" s="101" t="s">
        <v>202</v>
      </c>
    </row>
    <row r="4" spans="1:8" ht="20" x14ac:dyDescent="0.4">
      <c r="A4" s="18"/>
    </row>
    <row r="5" spans="1:8" x14ac:dyDescent="0.35">
      <c r="A5" s="102" t="s">
        <v>517</v>
      </c>
    </row>
    <row r="6" spans="1:8" ht="15" thickBot="1" x14ac:dyDescent="0.4">
      <c r="A6" s="12" t="s">
        <v>32</v>
      </c>
      <c r="B6" s="445" t="s">
        <v>364</v>
      </c>
      <c r="C6" s="13" t="s">
        <v>365</v>
      </c>
      <c r="D6" s="13" t="s">
        <v>366</v>
      </c>
      <c r="E6" s="13" t="s">
        <v>209</v>
      </c>
      <c r="F6" s="13" t="s">
        <v>367</v>
      </c>
      <c r="G6" s="13" t="s">
        <v>170</v>
      </c>
      <c r="H6" s="116" t="s">
        <v>337</v>
      </c>
    </row>
    <row r="7" spans="1:8" x14ac:dyDescent="0.35">
      <c r="A7" s="349" t="s">
        <v>299</v>
      </c>
      <c r="B7" s="420">
        <v>11.4</v>
      </c>
      <c r="C7" s="425">
        <v>16.2</v>
      </c>
      <c r="D7" s="425">
        <v>17.2</v>
      </c>
      <c r="E7" s="425">
        <v>17.399999999999999</v>
      </c>
      <c r="F7" s="425">
        <v>19</v>
      </c>
      <c r="G7" s="425">
        <v>21</v>
      </c>
      <c r="H7" s="361">
        <v>0.84</v>
      </c>
    </row>
    <row r="8" spans="1:8" x14ac:dyDescent="0.35">
      <c r="A8" s="349" t="s">
        <v>300</v>
      </c>
      <c r="B8" s="420">
        <v>5.2</v>
      </c>
      <c r="C8" s="425">
        <v>6.4</v>
      </c>
      <c r="D8" s="425">
        <v>6.2</v>
      </c>
      <c r="E8" s="425">
        <v>6.1</v>
      </c>
      <c r="F8" s="425">
        <v>6.6</v>
      </c>
      <c r="G8" s="425">
        <v>6.9</v>
      </c>
      <c r="H8" s="361">
        <v>0.31</v>
      </c>
    </row>
    <row r="9" spans="1:8" x14ac:dyDescent="0.35">
      <c r="A9" s="147" t="s">
        <v>301</v>
      </c>
      <c r="B9" s="148">
        <v>6</v>
      </c>
      <c r="C9" s="148">
        <v>7.6</v>
      </c>
      <c r="D9" s="148">
        <v>7</v>
      </c>
      <c r="E9" s="148">
        <v>7</v>
      </c>
      <c r="F9" s="148">
        <v>7.3</v>
      </c>
      <c r="G9" s="148">
        <v>7.6</v>
      </c>
      <c r="H9" s="358">
        <v>0.27</v>
      </c>
    </row>
    <row r="10" spans="1:8" x14ac:dyDescent="0.35">
      <c r="A10" s="349" t="s">
        <v>287</v>
      </c>
      <c r="B10" s="420">
        <v>4.5999999999999996</v>
      </c>
      <c r="C10" s="425">
        <v>6</v>
      </c>
      <c r="D10" s="425">
        <v>6</v>
      </c>
      <c r="E10" s="425">
        <v>6</v>
      </c>
      <c r="F10" s="425">
        <v>6.4</v>
      </c>
      <c r="G10" s="425">
        <v>6.8</v>
      </c>
      <c r="H10" s="361">
        <v>0.48</v>
      </c>
    </row>
    <row r="11" spans="1:8" x14ac:dyDescent="0.35">
      <c r="A11" s="147" t="s">
        <v>360</v>
      </c>
      <c r="B11" s="148">
        <v>4.5999999999999996</v>
      </c>
      <c r="C11" s="148">
        <v>6.2</v>
      </c>
      <c r="D11" s="148">
        <v>6.1</v>
      </c>
      <c r="E11" s="148">
        <v>6.2</v>
      </c>
      <c r="F11" s="148">
        <v>6.6</v>
      </c>
      <c r="G11" s="148">
        <v>7.2</v>
      </c>
      <c r="H11" s="358">
        <v>0.56999999999999995</v>
      </c>
    </row>
    <row r="12" spans="1:8" x14ac:dyDescent="0.35">
      <c r="A12" s="426" t="s">
        <v>289</v>
      </c>
      <c r="B12" s="420">
        <v>4.3</v>
      </c>
      <c r="C12" s="427">
        <v>6</v>
      </c>
      <c r="D12" s="427">
        <v>5.8</v>
      </c>
      <c r="E12" s="427">
        <v>5.9</v>
      </c>
      <c r="F12" s="427">
        <v>6</v>
      </c>
      <c r="G12" s="427">
        <v>6.4</v>
      </c>
      <c r="H12" s="351">
        <v>0.49</v>
      </c>
    </row>
    <row r="13" spans="1:8" x14ac:dyDescent="0.35">
      <c r="A13" s="147" t="s">
        <v>290</v>
      </c>
      <c r="B13" s="148">
        <v>4</v>
      </c>
      <c r="C13" s="148">
        <v>4.8</v>
      </c>
      <c r="D13" s="148">
        <v>5</v>
      </c>
      <c r="E13" s="148">
        <v>5.2</v>
      </c>
      <c r="F13" s="148">
        <v>5.2</v>
      </c>
      <c r="G13" s="148">
        <v>5.5</v>
      </c>
      <c r="H13" s="358">
        <v>0.38</v>
      </c>
    </row>
    <row r="14" spans="1:8" x14ac:dyDescent="0.35">
      <c r="A14" s="349" t="s">
        <v>291</v>
      </c>
      <c r="B14" s="420">
        <v>4.5999999999999996</v>
      </c>
      <c r="C14" s="425">
        <v>6</v>
      </c>
      <c r="D14" s="425">
        <v>6.2</v>
      </c>
      <c r="E14" s="425">
        <v>6.2</v>
      </c>
      <c r="F14" s="425">
        <v>6.4</v>
      </c>
      <c r="G14" s="425">
        <v>6.8</v>
      </c>
      <c r="H14" s="361">
        <v>0.49</v>
      </c>
    </row>
    <row r="15" spans="1:8" x14ac:dyDescent="0.35">
      <c r="A15" s="149" t="s">
        <v>293</v>
      </c>
      <c r="B15" s="148">
        <v>5.6</v>
      </c>
      <c r="C15" s="148">
        <v>7</v>
      </c>
      <c r="D15" s="148">
        <v>7.4</v>
      </c>
      <c r="E15" s="148">
        <v>7.4</v>
      </c>
      <c r="F15" s="148">
        <v>7.9</v>
      </c>
      <c r="G15" s="148">
        <v>7.9</v>
      </c>
      <c r="H15" s="358">
        <v>0.41</v>
      </c>
    </row>
    <row r="16" spans="1:8" x14ac:dyDescent="0.35">
      <c r="A16" s="426" t="s">
        <v>292</v>
      </c>
      <c r="B16" s="420">
        <v>4.2</v>
      </c>
      <c r="C16" s="427">
        <v>5.6</v>
      </c>
      <c r="D16" s="427">
        <v>6</v>
      </c>
      <c r="E16" s="427">
        <v>6</v>
      </c>
      <c r="F16" s="427">
        <v>6</v>
      </c>
      <c r="G16" s="427">
        <v>6.4</v>
      </c>
      <c r="H16" s="351">
        <v>0.53</v>
      </c>
    </row>
    <row r="17" spans="1:8" x14ac:dyDescent="0.35">
      <c r="A17" s="349" t="s">
        <v>308</v>
      </c>
      <c r="B17" s="420">
        <v>4</v>
      </c>
      <c r="C17" s="425">
        <v>4.7</v>
      </c>
      <c r="D17" s="425">
        <v>5</v>
      </c>
      <c r="E17" s="425">
        <v>4.0999999999999996</v>
      </c>
      <c r="F17" s="425">
        <v>4.5999999999999996</v>
      </c>
      <c r="G17" s="425">
        <v>6.4</v>
      </c>
      <c r="H17" s="361">
        <v>0.61</v>
      </c>
    </row>
    <row r="18" spans="1:8" x14ac:dyDescent="0.35">
      <c r="A18" s="349" t="s">
        <v>294</v>
      </c>
      <c r="B18" s="420">
        <v>3.2</v>
      </c>
      <c r="C18" s="425">
        <v>4</v>
      </c>
      <c r="D18" s="425">
        <v>4</v>
      </c>
      <c r="E18" s="425">
        <v>4</v>
      </c>
      <c r="F18" s="425">
        <v>4.3</v>
      </c>
      <c r="G18" s="425">
        <v>4.2</v>
      </c>
      <c r="H18" s="361">
        <v>0.28999999999999998</v>
      </c>
    </row>
    <row r="19" spans="1:8" x14ac:dyDescent="0.35">
      <c r="A19" s="147" t="s">
        <v>361</v>
      </c>
      <c r="B19" s="148">
        <v>4.4000000000000004</v>
      </c>
      <c r="C19" s="148">
        <v>4.5999999999999996</v>
      </c>
      <c r="D19" s="148">
        <v>4.9000000000000004</v>
      </c>
      <c r="E19" s="148">
        <v>4.4000000000000004</v>
      </c>
      <c r="F19" s="148">
        <v>4.7</v>
      </c>
      <c r="G19" s="148">
        <v>5</v>
      </c>
      <c r="H19" s="358">
        <v>0.14000000000000001</v>
      </c>
    </row>
    <row r="20" spans="1:8" x14ac:dyDescent="0.35">
      <c r="A20" s="426" t="s">
        <v>298</v>
      </c>
      <c r="B20" s="420">
        <v>4.2</v>
      </c>
      <c r="C20" s="427">
        <v>4.7</v>
      </c>
      <c r="D20" s="427">
        <v>4.7</v>
      </c>
      <c r="E20" s="427">
        <v>5.4</v>
      </c>
      <c r="F20" s="427">
        <v>6</v>
      </c>
      <c r="G20" s="427">
        <v>5.6</v>
      </c>
      <c r="H20" s="351">
        <v>0.33</v>
      </c>
    </row>
    <row r="21" spans="1:8" x14ac:dyDescent="0.35">
      <c r="A21" s="147" t="s">
        <v>362</v>
      </c>
      <c r="B21" s="148">
        <v>2</v>
      </c>
      <c r="C21" s="148">
        <v>2.1</v>
      </c>
      <c r="D21" s="148">
        <v>2.4</v>
      </c>
      <c r="E21" s="148">
        <v>2.2000000000000002</v>
      </c>
      <c r="F21" s="148">
        <v>2.1</v>
      </c>
      <c r="G21" s="148">
        <v>2.1</v>
      </c>
      <c r="H21" s="358">
        <v>0.06</v>
      </c>
    </row>
    <row r="22" spans="1:8" x14ac:dyDescent="0.35">
      <c r="A22" s="426" t="s">
        <v>297</v>
      </c>
      <c r="B22" s="420">
        <v>3.1</v>
      </c>
      <c r="C22" s="427">
        <v>3.7</v>
      </c>
      <c r="D22" s="427">
        <v>4</v>
      </c>
      <c r="E22" s="427">
        <v>4</v>
      </c>
      <c r="F22" s="427">
        <v>4</v>
      </c>
      <c r="G22" s="427">
        <v>4.2</v>
      </c>
      <c r="H22" s="351">
        <v>0.36</v>
      </c>
    </row>
    <row r="23" spans="1:8" x14ac:dyDescent="0.35">
      <c r="A23" s="349" t="s">
        <v>302</v>
      </c>
      <c r="B23" s="420">
        <v>2.4</v>
      </c>
      <c r="C23" s="425">
        <v>2.7</v>
      </c>
      <c r="D23" s="425">
        <v>2.8</v>
      </c>
      <c r="E23" s="425">
        <v>2.9</v>
      </c>
      <c r="F23" s="425">
        <v>3</v>
      </c>
      <c r="G23" s="425">
        <v>3</v>
      </c>
      <c r="H23" s="361">
        <v>0.25</v>
      </c>
    </row>
    <row r="24" spans="1:8" x14ac:dyDescent="0.35">
      <c r="A24" s="147" t="s">
        <v>303</v>
      </c>
      <c r="B24" s="148">
        <v>2.4</v>
      </c>
      <c r="C24" s="148">
        <v>2.6</v>
      </c>
      <c r="D24" s="148">
        <v>2.4</v>
      </c>
      <c r="E24" s="148">
        <v>2.7</v>
      </c>
      <c r="F24" s="148">
        <v>2.8</v>
      </c>
      <c r="G24" s="148">
        <v>2.8</v>
      </c>
      <c r="H24" s="358">
        <v>0.17</v>
      </c>
    </row>
    <row r="25" spans="1:8" x14ac:dyDescent="0.35">
      <c r="A25" s="426" t="s">
        <v>304</v>
      </c>
      <c r="B25" s="420">
        <v>2.6</v>
      </c>
      <c r="C25" s="427">
        <v>2.8</v>
      </c>
      <c r="D25" s="427">
        <v>3.2</v>
      </c>
      <c r="E25" s="427">
        <v>3</v>
      </c>
      <c r="F25" s="427">
        <v>3.2</v>
      </c>
      <c r="G25" s="427">
        <v>3.4</v>
      </c>
      <c r="H25" s="351">
        <v>0.32</v>
      </c>
    </row>
    <row r="26" spans="1:8" x14ac:dyDescent="0.35">
      <c r="A26" s="349" t="s">
        <v>306</v>
      </c>
      <c r="B26" s="420">
        <v>2.2000000000000002</v>
      </c>
      <c r="C26" s="425">
        <v>2.2000000000000002</v>
      </c>
      <c r="D26" s="425">
        <v>2.2000000000000002</v>
      </c>
      <c r="E26" s="425">
        <v>2</v>
      </c>
      <c r="F26" s="425">
        <v>2.4</v>
      </c>
      <c r="G26" s="425">
        <v>2.5</v>
      </c>
      <c r="H26" s="361">
        <v>0.14000000000000001</v>
      </c>
    </row>
    <row r="27" spans="1:8" x14ac:dyDescent="0.35">
      <c r="A27" s="349" t="s">
        <v>307</v>
      </c>
      <c r="B27" s="420">
        <v>2</v>
      </c>
      <c r="C27" s="425">
        <v>2</v>
      </c>
      <c r="D27" s="425">
        <v>2</v>
      </c>
      <c r="E27" s="425">
        <v>3.2</v>
      </c>
      <c r="F27" s="425">
        <v>2.9</v>
      </c>
      <c r="G27" s="425">
        <v>2.4</v>
      </c>
      <c r="H27" s="361">
        <v>0.2</v>
      </c>
    </row>
    <row r="28" spans="1:8" x14ac:dyDescent="0.35">
      <c r="A28" s="349" t="s">
        <v>305</v>
      </c>
      <c r="B28" s="420">
        <v>2</v>
      </c>
      <c r="C28" s="425">
        <v>2</v>
      </c>
      <c r="D28" s="425">
        <v>2</v>
      </c>
      <c r="E28" s="425">
        <v>2.2000000000000002</v>
      </c>
      <c r="F28" s="425">
        <v>2</v>
      </c>
      <c r="G28" s="425">
        <v>2</v>
      </c>
      <c r="H28" s="361">
        <v>0</v>
      </c>
    </row>
    <row r="29" spans="1:8" ht="15" thickBot="1" x14ac:dyDescent="0.4">
      <c r="A29" s="368" t="s">
        <v>4</v>
      </c>
      <c r="B29" s="428">
        <v>4.2</v>
      </c>
      <c r="C29" s="428">
        <v>5.4</v>
      </c>
      <c r="D29" s="428">
        <v>5.6</v>
      </c>
      <c r="E29" s="428">
        <v>5.6</v>
      </c>
      <c r="F29" s="428">
        <v>6</v>
      </c>
      <c r="G29" s="428">
        <v>6.2</v>
      </c>
      <c r="H29" s="429">
        <v>0.48</v>
      </c>
    </row>
    <row r="30" spans="1:8" x14ac:dyDescent="0.35">
      <c r="A30" s="310" t="s">
        <v>116</v>
      </c>
      <c r="B30" s="84"/>
      <c r="C30" s="84"/>
      <c r="D30" s="84"/>
      <c r="E30" s="84"/>
      <c r="F30" s="84"/>
      <c r="G30" s="84"/>
      <c r="H30" s="84"/>
    </row>
    <row r="31" spans="1:8" ht="28.5" customHeight="1" x14ac:dyDescent="0.35">
      <c r="A31" s="483" t="s">
        <v>462</v>
      </c>
      <c r="B31" s="483"/>
      <c r="C31" s="483"/>
      <c r="D31" s="483"/>
      <c r="E31" s="483"/>
      <c r="F31" s="483"/>
      <c r="G31" s="483"/>
      <c r="H31" s="483"/>
    </row>
    <row r="32" spans="1:8" ht="29.25" customHeight="1" x14ac:dyDescent="0.35">
      <c r="A32" s="483" t="s">
        <v>194</v>
      </c>
      <c r="B32" s="483"/>
      <c r="C32" s="483"/>
      <c r="D32" s="483"/>
      <c r="E32" s="483"/>
      <c r="F32" s="483"/>
      <c r="G32" s="483"/>
      <c r="H32" s="483"/>
    </row>
    <row r="33" spans="1:12" s="472" customFormat="1" ht="17.5" customHeight="1" x14ac:dyDescent="0.35">
      <c r="A33" s="483" t="s">
        <v>458</v>
      </c>
      <c r="B33" s="483"/>
      <c r="C33" s="483"/>
      <c r="D33" s="483"/>
      <c r="E33" s="483"/>
      <c r="F33" s="483"/>
      <c r="G33" s="483"/>
      <c r="H33" s="483"/>
      <c r="I33" s="483"/>
      <c r="J33" s="483"/>
      <c r="K33" s="483"/>
      <c r="L33" s="483"/>
    </row>
    <row r="34" spans="1:12" ht="31.5" customHeight="1" x14ac:dyDescent="0.35">
      <c r="A34" s="483" t="s">
        <v>468</v>
      </c>
      <c r="B34" s="483"/>
      <c r="C34" s="483"/>
      <c r="D34" s="483"/>
      <c r="E34" s="483"/>
      <c r="F34" s="483"/>
      <c r="G34" s="483"/>
      <c r="H34" s="483"/>
      <c r="I34" s="483"/>
    </row>
    <row r="35" spans="1:12" s="472" customFormat="1" x14ac:dyDescent="0.35">
      <c r="A35" s="483" t="s">
        <v>409</v>
      </c>
      <c r="B35" s="483"/>
      <c r="C35" s="483"/>
      <c r="D35" s="483"/>
      <c r="E35" s="483"/>
      <c r="F35" s="483"/>
      <c r="G35" s="483"/>
      <c r="H35" s="483"/>
      <c r="I35" s="483"/>
    </row>
    <row r="36" spans="1:12" x14ac:dyDescent="0.35">
      <c r="A36" s="487" t="s">
        <v>117</v>
      </c>
      <c r="B36" s="488"/>
      <c r="C36" s="488"/>
      <c r="D36" s="488"/>
      <c r="E36" s="488"/>
      <c r="F36" s="488"/>
      <c r="G36" s="488"/>
      <c r="H36" s="488"/>
    </row>
    <row r="39" spans="1:12" x14ac:dyDescent="0.35">
      <c r="A39" s="102" t="s">
        <v>518</v>
      </c>
    </row>
    <row r="40" spans="1:12" ht="15" thickBot="1" x14ac:dyDescent="0.4">
      <c r="A40" s="12" t="s">
        <v>32</v>
      </c>
      <c r="B40" s="445" t="s">
        <v>364</v>
      </c>
      <c r="C40" s="13" t="s">
        <v>365</v>
      </c>
      <c r="D40" s="13" t="s">
        <v>366</v>
      </c>
      <c r="E40" s="13" t="s">
        <v>209</v>
      </c>
      <c r="F40" s="13" t="s">
        <v>367</v>
      </c>
      <c r="G40" s="13" t="s">
        <v>170</v>
      </c>
      <c r="H40" s="116" t="s">
        <v>337</v>
      </c>
    </row>
    <row r="41" spans="1:12" x14ac:dyDescent="0.35">
      <c r="A41" s="349" t="s">
        <v>299</v>
      </c>
      <c r="B41" s="414">
        <v>12000</v>
      </c>
      <c r="C41" s="430">
        <v>27300</v>
      </c>
      <c r="D41" s="430">
        <v>30100</v>
      </c>
      <c r="E41" s="430">
        <v>32700</v>
      </c>
      <c r="F41" s="430">
        <v>34500</v>
      </c>
      <c r="G41" s="430">
        <v>36600</v>
      </c>
      <c r="H41" s="361">
        <v>2.04</v>
      </c>
    </row>
    <row r="42" spans="1:12" x14ac:dyDescent="0.35">
      <c r="A42" s="349" t="s">
        <v>308</v>
      </c>
      <c r="B42" s="414">
        <v>4300</v>
      </c>
      <c r="C42" s="430">
        <v>10900</v>
      </c>
      <c r="D42" s="430">
        <v>11600</v>
      </c>
      <c r="E42" s="430">
        <v>11000</v>
      </c>
      <c r="F42" s="430">
        <v>12500</v>
      </c>
      <c r="G42" s="430">
        <v>17400</v>
      </c>
      <c r="H42" s="361">
        <v>3.01</v>
      </c>
    </row>
    <row r="43" spans="1:12" x14ac:dyDescent="0.35">
      <c r="A43" s="349" t="s">
        <v>300</v>
      </c>
      <c r="B43" s="414">
        <v>5300</v>
      </c>
      <c r="C43" s="430">
        <v>11700</v>
      </c>
      <c r="D43" s="430">
        <v>11800</v>
      </c>
      <c r="E43" s="430">
        <v>12400</v>
      </c>
      <c r="F43" s="430">
        <v>13800</v>
      </c>
      <c r="G43" s="430">
        <v>15000</v>
      </c>
      <c r="H43" s="361">
        <v>1.81</v>
      </c>
    </row>
    <row r="44" spans="1:12" x14ac:dyDescent="0.35">
      <c r="A44" s="147" t="s">
        <v>301</v>
      </c>
      <c r="B44" s="150">
        <v>7000</v>
      </c>
      <c r="C44" s="150">
        <v>12900</v>
      </c>
      <c r="D44" s="150">
        <v>12800</v>
      </c>
      <c r="E44" s="150">
        <v>13200</v>
      </c>
      <c r="F44" s="150">
        <v>14100</v>
      </c>
      <c r="G44" s="150">
        <v>15900</v>
      </c>
      <c r="H44" s="358">
        <v>1.28</v>
      </c>
    </row>
    <row r="45" spans="1:12" x14ac:dyDescent="0.35">
      <c r="A45" s="349" t="s">
        <v>287</v>
      </c>
      <c r="B45" s="414">
        <v>4900</v>
      </c>
      <c r="C45" s="430">
        <v>10400</v>
      </c>
      <c r="D45" s="430">
        <v>11400</v>
      </c>
      <c r="E45" s="430">
        <v>12300</v>
      </c>
      <c r="F45" s="430">
        <v>13300</v>
      </c>
      <c r="G45" s="430">
        <v>13300</v>
      </c>
      <c r="H45" s="361">
        <v>1.74</v>
      </c>
    </row>
    <row r="46" spans="1:12" x14ac:dyDescent="0.35">
      <c r="A46" s="147" t="s">
        <v>360</v>
      </c>
      <c r="B46" s="150">
        <v>4800</v>
      </c>
      <c r="C46" s="150">
        <v>10500</v>
      </c>
      <c r="D46" s="150">
        <v>11300</v>
      </c>
      <c r="E46" s="150">
        <v>12200</v>
      </c>
      <c r="F46" s="150">
        <v>13400</v>
      </c>
      <c r="G46" s="150">
        <v>13500</v>
      </c>
      <c r="H46" s="358">
        <v>1.81</v>
      </c>
    </row>
    <row r="47" spans="1:12" x14ac:dyDescent="0.35">
      <c r="A47" s="426" t="s">
        <v>289</v>
      </c>
      <c r="B47" s="414">
        <v>4400</v>
      </c>
      <c r="C47" s="431">
        <v>9800</v>
      </c>
      <c r="D47" s="431">
        <v>10500</v>
      </c>
      <c r="E47" s="431">
        <v>11600</v>
      </c>
      <c r="F47" s="431">
        <v>12500</v>
      </c>
      <c r="G47" s="431">
        <v>12500</v>
      </c>
      <c r="H47" s="351">
        <v>1.82</v>
      </c>
    </row>
    <row r="48" spans="1:12" x14ac:dyDescent="0.35">
      <c r="A48" s="147" t="s">
        <v>290</v>
      </c>
      <c r="B48" s="150">
        <v>4700</v>
      </c>
      <c r="C48" s="150">
        <v>9300</v>
      </c>
      <c r="D48" s="150">
        <v>10600</v>
      </c>
      <c r="E48" s="150">
        <v>11700</v>
      </c>
      <c r="F48" s="150">
        <v>11900</v>
      </c>
      <c r="G48" s="150">
        <v>12200</v>
      </c>
      <c r="H48" s="358">
        <v>1.57</v>
      </c>
    </row>
    <row r="49" spans="1:8" x14ac:dyDescent="0.35">
      <c r="A49" s="349" t="s">
        <v>291</v>
      </c>
      <c r="B49" s="414">
        <v>4600</v>
      </c>
      <c r="C49" s="430">
        <v>10300</v>
      </c>
      <c r="D49" s="430">
        <v>11400</v>
      </c>
      <c r="E49" s="430">
        <v>12300</v>
      </c>
      <c r="F49" s="430">
        <v>12900</v>
      </c>
      <c r="G49" s="430">
        <v>12900</v>
      </c>
      <c r="H49" s="361">
        <v>1.81</v>
      </c>
    </row>
    <row r="50" spans="1:8" x14ac:dyDescent="0.35">
      <c r="A50" s="147" t="s">
        <v>293</v>
      </c>
      <c r="B50" s="150">
        <v>5800</v>
      </c>
      <c r="C50" s="150">
        <v>12700</v>
      </c>
      <c r="D50" s="150">
        <v>14100</v>
      </c>
      <c r="E50" s="150">
        <v>15600</v>
      </c>
      <c r="F50" s="150">
        <v>16600</v>
      </c>
      <c r="G50" s="150">
        <v>16800</v>
      </c>
      <c r="H50" s="358">
        <v>1.88</v>
      </c>
    </row>
    <row r="51" spans="1:8" x14ac:dyDescent="0.35">
      <c r="A51" s="426" t="s">
        <v>292</v>
      </c>
      <c r="B51" s="414">
        <v>4200</v>
      </c>
      <c r="C51" s="431">
        <v>9800</v>
      </c>
      <c r="D51" s="431">
        <v>10800</v>
      </c>
      <c r="E51" s="431">
        <v>11800</v>
      </c>
      <c r="F51" s="431">
        <v>11900</v>
      </c>
      <c r="G51" s="431">
        <v>12200</v>
      </c>
      <c r="H51" s="351">
        <v>1.94</v>
      </c>
    </row>
    <row r="52" spans="1:8" x14ac:dyDescent="0.35">
      <c r="A52" s="349" t="s">
        <v>294</v>
      </c>
      <c r="B52" s="414">
        <v>3300</v>
      </c>
      <c r="C52" s="430">
        <v>7200</v>
      </c>
      <c r="D52" s="430">
        <v>7900</v>
      </c>
      <c r="E52" s="430">
        <v>8600</v>
      </c>
      <c r="F52" s="430">
        <v>9700</v>
      </c>
      <c r="G52" s="430">
        <v>9400</v>
      </c>
      <c r="H52" s="361">
        <v>1.87</v>
      </c>
    </row>
    <row r="53" spans="1:8" x14ac:dyDescent="0.35">
      <c r="A53" s="149" t="s">
        <v>361</v>
      </c>
      <c r="B53" s="150">
        <v>5300</v>
      </c>
      <c r="C53" s="150">
        <v>10200</v>
      </c>
      <c r="D53" s="150">
        <v>13000</v>
      </c>
      <c r="E53" s="150">
        <v>12700</v>
      </c>
      <c r="F53" s="150">
        <v>13400</v>
      </c>
      <c r="G53" s="150">
        <v>12800</v>
      </c>
      <c r="H53" s="358">
        <v>1.42</v>
      </c>
    </row>
    <row r="54" spans="1:8" x14ac:dyDescent="0.35">
      <c r="A54" s="426" t="s">
        <v>298</v>
      </c>
      <c r="B54" s="414">
        <v>4000</v>
      </c>
      <c r="C54" s="431">
        <v>7000</v>
      </c>
      <c r="D54" s="431">
        <v>7700</v>
      </c>
      <c r="E54" s="431">
        <v>9100</v>
      </c>
      <c r="F54" s="431">
        <v>11400</v>
      </c>
      <c r="G54" s="431">
        <v>10500</v>
      </c>
      <c r="H54" s="351">
        <v>1.61</v>
      </c>
    </row>
    <row r="55" spans="1:8" x14ac:dyDescent="0.35">
      <c r="A55" s="149" t="s">
        <v>363</v>
      </c>
      <c r="B55" s="150">
        <v>3600</v>
      </c>
      <c r="C55" s="150">
        <v>7500</v>
      </c>
      <c r="D55" s="150">
        <v>7400</v>
      </c>
      <c r="E55" s="150">
        <v>8700</v>
      </c>
      <c r="F55" s="150">
        <v>10300</v>
      </c>
      <c r="G55" s="150">
        <v>10800</v>
      </c>
      <c r="H55" s="358">
        <v>1.97</v>
      </c>
    </row>
    <row r="56" spans="1:8" x14ac:dyDescent="0.35">
      <c r="A56" s="426" t="s">
        <v>297</v>
      </c>
      <c r="B56" s="414">
        <v>3000</v>
      </c>
      <c r="C56" s="431">
        <v>7500</v>
      </c>
      <c r="D56" s="431">
        <v>8400</v>
      </c>
      <c r="E56" s="431">
        <v>9000</v>
      </c>
      <c r="F56" s="431">
        <v>9700</v>
      </c>
      <c r="G56" s="431">
        <v>10100</v>
      </c>
      <c r="H56" s="351">
        <v>2.38</v>
      </c>
    </row>
    <row r="57" spans="1:8" x14ac:dyDescent="0.35">
      <c r="A57" s="349" t="s">
        <v>302</v>
      </c>
      <c r="B57" s="414">
        <v>2100</v>
      </c>
      <c r="C57" s="430">
        <v>5300</v>
      </c>
      <c r="D57" s="430">
        <v>5900</v>
      </c>
      <c r="E57" s="430">
        <v>6700</v>
      </c>
      <c r="F57" s="430">
        <v>7700</v>
      </c>
      <c r="G57" s="430">
        <v>7900</v>
      </c>
      <c r="H57" s="361">
        <v>2.66</v>
      </c>
    </row>
    <row r="58" spans="1:8" x14ac:dyDescent="0.35">
      <c r="A58" s="149" t="s">
        <v>303</v>
      </c>
      <c r="B58" s="150">
        <v>2000</v>
      </c>
      <c r="C58" s="150">
        <v>5400</v>
      </c>
      <c r="D58" s="150">
        <v>5600</v>
      </c>
      <c r="E58" s="150">
        <v>6900</v>
      </c>
      <c r="F58" s="150">
        <v>7900</v>
      </c>
      <c r="G58" s="150">
        <v>8300</v>
      </c>
      <c r="H58" s="358">
        <v>3.23</v>
      </c>
    </row>
    <row r="59" spans="1:8" x14ac:dyDescent="0.35">
      <c r="A59" s="426" t="s">
        <v>304</v>
      </c>
      <c r="B59" s="414">
        <v>2400</v>
      </c>
      <c r="C59" s="431">
        <v>5300</v>
      </c>
      <c r="D59" s="431">
        <v>6200</v>
      </c>
      <c r="E59" s="431">
        <v>6400</v>
      </c>
      <c r="F59" s="431">
        <v>7400</v>
      </c>
      <c r="G59" s="431">
        <v>7300</v>
      </c>
      <c r="H59" s="351">
        <v>2.0699999999999998</v>
      </c>
    </row>
    <row r="60" spans="1:8" x14ac:dyDescent="0.35">
      <c r="A60" s="349" t="s">
        <v>306</v>
      </c>
      <c r="B60" s="414">
        <v>1800</v>
      </c>
      <c r="C60" s="430">
        <v>3300</v>
      </c>
      <c r="D60" s="430">
        <v>3200</v>
      </c>
      <c r="E60" s="430">
        <v>3200</v>
      </c>
      <c r="F60" s="430">
        <v>4700</v>
      </c>
      <c r="G60" s="430">
        <v>4500</v>
      </c>
      <c r="H60" s="361">
        <v>1.53</v>
      </c>
    </row>
    <row r="61" spans="1:8" x14ac:dyDescent="0.35">
      <c r="A61" s="349" t="s">
        <v>307</v>
      </c>
      <c r="B61" s="414">
        <v>1400</v>
      </c>
      <c r="C61" s="430">
        <v>2900</v>
      </c>
      <c r="D61" s="430">
        <v>3600</v>
      </c>
      <c r="E61" s="430">
        <v>5300</v>
      </c>
      <c r="F61" s="430">
        <v>5900</v>
      </c>
      <c r="G61" s="430">
        <v>4400</v>
      </c>
      <c r="H61" s="361">
        <v>2.2599999999999998</v>
      </c>
    </row>
    <row r="62" spans="1:8" x14ac:dyDescent="0.35">
      <c r="A62" s="349" t="s">
        <v>305</v>
      </c>
      <c r="B62" s="414">
        <v>1300</v>
      </c>
      <c r="C62" s="430">
        <v>2500</v>
      </c>
      <c r="D62" s="430">
        <v>2300</v>
      </c>
      <c r="E62" s="430">
        <v>3000</v>
      </c>
      <c r="F62" s="430">
        <v>3000</v>
      </c>
      <c r="G62" s="430">
        <v>3100</v>
      </c>
      <c r="H62" s="361">
        <v>1.44</v>
      </c>
    </row>
    <row r="63" spans="1:8" ht="15" thickBot="1" x14ac:dyDescent="0.4">
      <c r="A63" s="368" t="s">
        <v>4</v>
      </c>
      <c r="B63" s="432">
        <v>4300</v>
      </c>
      <c r="C63" s="432">
        <v>9600</v>
      </c>
      <c r="D63" s="432">
        <v>10500</v>
      </c>
      <c r="E63" s="432">
        <v>11400</v>
      </c>
      <c r="F63" s="432">
        <v>12400</v>
      </c>
      <c r="G63" s="432">
        <v>12600</v>
      </c>
      <c r="H63" s="429">
        <v>1.94</v>
      </c>
    </row>
    <row r="64" spans="1:8" x14ac:dyDescent="0.35">
      <c r="A64" s="310" t="s">
        <v>116</v>
      </c>
      <c r="B64" s="84"/>
      <c r="C64" s="84"/>
      <c r="D64" s="84"/>
      <c r="E64" s="84"/>
      <c r="F64" s="84"/>
      <c r="G64" s="84"/>
      <c r="H64" s="84"/>
    </row>
    <row r="65" spans="1:9" ht="25.5" customHeight="1" x14ac:dyDescent="0.35">
      <c r="A65" s="483" t="s">
        <v>470</v>
      </c>
      <c r="B65" s="483"/>
      <c r="C65" s="483"/>
      <c r="D65" s="483"/>
      <c r="E65" s="483"/>
      <c r="F65" s="483"/>
      <c r="G65" s="483"/>
      <c r="H65" s="483"/>
    </row>
    <row r="66" spans="1:9" ht="23.25" customHeight="1" x14ac:dyDescent="0.35">
      <c r="A66" s="483" t="s">
        <v>194</v>
      </c>
      <c r="B66" s="483"/>
      <c r="C66" s="483"/>
      <c r="D66" s="483"/>
      <c r="E66" s="483"/>
      <c r="F66" s="483"/>
      <c r="G66" s="483"/>
      <c r="H66" s="483"/>
    </row>
    <row r="67" spans="1:9" x14ac:dyDescent="0.35">
      <c r="A67" s="542" t="s">
        <v>555</v>
      </c>
      <c r="B67" s="542"/>
      <c r="C67" s="542"/>
      <c r="D67" s="542"/>
      <c r="E67" s="542"/>
      <c r="F67" s="542"/>
      <c r="G67" s="542"/>
      <c r="H67" s="542"/>
    </row>
    <row r="68" spans="1:9" s="472" customFormat="1" ht="26.5" customHeight="1" x14ac:dyDescent="0.35">
      <c r="A68" s="542" t="s">
        <v>557</v>
      </c>
      <c r="B68" s="542"/>
      <c r="C68" s="542"/>
      <c r="D68" s="542"/>
      <c r="E68" s="542"/>
      <c r="F68" s="542"/>
      <c r="G68" s="542"/>
      <c r="H68" s="542"/>
    </row>
    <row r="69" spans="1:9" s="472" customFormat="1" ht="26.25" customHeight="1" x14ac:dyDescent="0.35">
      <c r="A69" s="483" t="s">
        <v>469</v>
      </c>
      <c r="B69" s="483"/>
      <c r="C69" s="483"/>
      <c r="D69" s="483"/>
      <c r="E69" s="483"/>
      <c r="F69" s="483"/>
      <c r="G69" s="483"/>
      <c r="H69" s="483"/>
      <c r="I69" s="483"/>
    </row>
    <row r="70" spans="1:9" x14ac:dyDescent="0.35">
      <c r="A70" s="483" t="s">
        <v>410</v>
      </c>
      <c r="B70" s="483"/>
      <c r="C70" s="483"/>
      <c r="D70" s="483"/>
      <c r="E70" s="483"/>
      <c r="F70" s="483"/>
      <c r="G70" s="483"/>
      <c r="H70" s="483"/>
      <c r="I70" s="483"/>
    </row>
    <row r="71" spans="1:9" x14ac:dyDescent="0.35">
      <c r="A71" s="487" t="s">
        <v>117</v>
      </c>
      <c r="B71" s="506"/>
      <c r="C71" s="506"/>
      <c r="D71" s="506"/>
      <c r="E71" s="506"/>
      <c r="F71" s="506"/>
      <c r="G71" s="506"/>
      <c r="H71" s="506"/>
    </row>
  </sheetData>
  <mergeCells count="13">
    <mergeCell ref="A71:H71"/>
    <mergeCell ref="A67:H67"/>
    <mergeCell ref="A31:H31"/>
    <mergeCell ref="A32:H32"/>
    <mergeCell ref="A65:H65"/>
    <mergeCell ref="A66:H66"/>
    <mergeCell ref="A36:H36"/>
    <mergeCell ref="A35:I35"/>
    <mergeCell ref="A70:I70"/>
    <mergeCell ref="A33:L33"/>
    <mergeCell ref="A34:I34"/>
    <mergeCell ref="A69:I69"/>
    <mergeCell ref="A68:H68"/>
  </mergeCells>
  <hyperlinks>
    <hyperlink ref="A1" location="Index!A1" display="Return to index" xr:uid="{56CE6FB3-59F8-4970-BB82-8953960F9498}"/>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47510-F49E-436D-89D1-F376B5631C2B}">
  <sheetPr>
    <tabColor rgb="FFAC1E2D"/>
  </sheetPr>
  <dimension ref="A1:L45"/>
  <sheetViews>
    <sheetView showGridLines="0" topLeftCell="A25" workbookViewId="0">
      <selection activeCell="H31" sqref="H31"/>
    </sheetView>
  </sheetViews>
  <sheetFormatPr defaultRowHeight="14.5" x14ac:dyDescent="0.35"/>
  <cols>
    <col min="1" max="1" width="43.26953125" customWidth="1"/>
    <col min="8" max="8" width="10.54296875" customWidth="1"/>
  </cols>
  <sheetData>
    <row r="1" spans="1:8" x14ac:dyDescent="0.35">
      <c r="A1" s="2" t="s">
        <v>37</v>
      </c>
    </row>
    <row r="2" spans="1:8" x14ac:dyDescent="0.35">
      <c r="A2" s="2"/>
    </row>
    <row r="3" spans="1:8" ht="20" x14ac:dyDescent="0.4">
      <c r="A3" s="101" t="s">
        <v>203</v>
      </c>
    </row>
    <row r="4" spans="1:8" ht="20" x14ac:dyDescent="0.4">
      <c r="A4" s="18"/>
    </row>
    <row r="5" spans="1:8" x14ac:dyDescent="0.35">
      <c r="A5" s="102" t="s">
        <v>519</v>
      </c>
    </row>
    <row r="6" spans="1:8" ht="15" thickBot="1" x14ac:dyDescent="0.4">
      <c r="A6" s="12" t="s">
        <v>33</v>
      </c>
      <c r="B6" s="445" t="s">
        <v>364</v>
      </c>
      <c r="C6" s="13" t="s">
        <v>365</v>
      </c>
      <c r="D6" s="13" t="s">
        <v>366</v>
      </c>
      <c r="E6" s="13" t="s">
        <v>209</v>
      </c>
      <c r="F6" s="13" t="s">
        <v>367</v>
      </c>
      <c r="G6" s="13" t="s">
        <v>170</v>
      </c>
      <c r="H6" s="116" t="s">
        <v>337</v>
      </c>
    </row>
    <row r="7" spans="1:8" x14ac:dyDescent="0.35">
      <c r="A7" s="117" t="s">
        <v>312</v>
      </c>
      <c r="B7" s="146">
        <v>4</v>
      </c>
      <c r="C7" s="146">
        <v>5.6</v>
      </c>
      <c r="D7" s="146">
        <v>6</v>
      </c>
      <c r="E7" s="146">
        <v>6</v>
      </c>
      <c r="F7" s="146">
        <v>6.1</v>
      </c>
      <c r="G7" s="146">
        <v>6.6</v>
      </c>
      <c r="H7" s="433">
        <v>0.64</v>
      </c>
    </row>
    <row r="8" spans="1:8" x14ac:dyDescent="0.35">
      <c r="A8" s="265" t="s">
        <v>313</v>
      </c>
      <c r="B8" s="420">
        <v>4.5999999999999996</v>
      </c>
      <c r="C8" s="275">
        <v>6</v>
      </c>
      <c r="D8" s="275">
        <v>6</v>
      </c>
      <c r="E8" s="275">
        <v>6.3</v>
      </c>
      <c r="F8" s="275">
        <v>6.7</v>
      </c>
      <c r="G8" s="275">
        <v>7</v>
      </c>
      <c r="H8" s="434">
        <v>0.53</v>
      </c>
    </row>
    <row r="9" spans="1:8" x14ac:dyDescent="0.35">
      <c r="A9" s="117" t="s">
        <v>311</v>
      </c>
      <c r="B9" s="146">
        <v>3.6</v>
      </c>
      <c r="C9" s="146">
        <v>5</v>
      </c>
      <c r="D9" s="146">
        <v>4.7</v>
      </c>
      <c r="E9" s="146">
        <v>5</v>
      </c>
      <c r="F9" s="146">
        <v>5</v>
      </c>
      <c r="G9" s="146">
        <v>5.3</v>
      </c>
      <c r="H9" s="433">
        <v>0.47</v>
      </c>
    </row>
    <row r="10" spans="1:8" x14ac:dyDescent="0.35">
      <c r="A10" s="265" t="s">
        <v>316</v>
      </c>
      <c r="B10" s="420">
        <v>4.5</v>
      </c>
      <c r="C10" s="275">
        <v>6.2</v>
      </c>
      <c r="D10" s="275">
        <v>6.3</v>
      </c>
      <c r="E10" s="275">
        <v>6.3</v>
      </c>
      <c r="F10" s="275">
        <v>6.6</v>
      </c>
      <c r="G10" s="275">
        <v>6.6</v>
      </c>
      <c r="H10" s="434">
        <v>0.46</v>
      </c>
    </row>
    <row r="11" spans="1:8" x14ac:dyDescent="0.35">
      <c r="A11" s="117" t="s">
        <v>315</v>
      </c>
      <c r="B11" s="146">
        <v>5.8</v>
      </c>
      <c r="C11" s="146">
        <v>7</v>
      </c>
      <c r="D11" s="146">
        <v>7.4</v>
      </c>
      <c r="E11" s="146">
        <v>7.1</v>
      </c>
      <c r="F11" s="146">
        <v>8</v>
      </c>
      <c r="G11" s="146">
        <v>8.4</v>
      </c>
      <c r="H11" s="433">
        <v>0.45</v>
      </c>
    </row>
    <row r="12" spans="1:8" x14ac:dyDescent="0.35">
      <c r="A12" s="265" t="s">
        <v>314</v>
      </c>
      <c r="B12" s="420">
        <v>3.8</v>
      </c>
      <c r="C12" s="275">
        <v>4.8</v>
      </c>
      <c r="D12" s="275">
        <v>4.8</v>
      </c>
      <c r="E12" s="275">
        <v>4.7</v>
      </c>
      <c r="F12" s="275">
        <v>5</v>
      </c>
      <c r="G12" s="275">
        <v>5.4</v>
      </c>
      <c r="H12" s="434">
        <v>0.44</v>
      </c>
    </row>
    <row r="13" spans="1:8" x14ac:dyDescent="0.35">
      <c r="A13" s="117" t="s">
        <v>317</v>
      </c>
      <c r="B13" s="146">
        <v>4</v>
      </c>
      <c r="C13" s="146">
        <v>4.5999999999999996</v>
      </c>
      <c r="D13" s="146">
        <v>4.8</v>
      </c>
      <c r="E13" s="146">
        <v>4.9000000000000004</v>
      </c>
      <c r="F13" s="146">
        <v>5.5</v>
      </c>
      <c r="G13" s="146">
        <v>5.3</v>
      </c>
      <c r="H13" s="433">
        <v>0.33</v>
      </c>
    </row>
    <row r="14" spans="1:8" x14ac:dyDescent="0.35">
      <c r="A14" s="265" t="s">
        <v>318</v>
      </c>
      <c r="B14" s="420">
        <v>4.2</v>
      </c>
      <c r="C14" s="275">
        <v>5</v>
      </c>
      <c r="D14" s="275">
        <v>4.9000000000000004</v>
      </c>
      <c r="E14" s="275">
        <v>5.0999999999999996</v>
      </c>
      <c r="F14" s="275">
        <v>5</v>
      </c>
      <c r="G14" s="275">
        <v>5</v>
      </c>
      <c r="H14" s="434">
        <v>0.19</v>
      </c>
    </row>
    <row r="15" spans="1:8" x14ac:dyDescent="0.35">
      <c r="A15" s="117" t="s">
        <v>319</v>
      </c>
      <c r="B15" s="146">
        <v>2.6</v>
      </c>
      <c r="C15" s="146">
        <v>3</v>
      </c>
      <c r="D15" s="146">
        <v>2.9</v>
      </c>
      <c r="E15" s="146">
        <v>2.8</v>
      </c>
      <c r="F15" s="146">
        <v>3.6</v>
      </c>
      <c r="G15" s="146">
        <v>3</v>
      </c>
      <c r="H15" s="433">
        <v>0.15</v>
      </c>
    </row>
    <row r="16" spans="1:8" ht="15" thickBot="1" x14ac:dyDescent="0.4">
      <c r="A16" s="421" t="s">
        <v>39</v>
      </c>
      <c r="B16" s="422">
        <v>4.2</v>
      </c>
      <c r="C16" s="422">
        <v>5.4</v>
      </c>
      <c r="D16" s="422">
        <v>5.6</v>
      </c>
      <c r="E16" s="422">
        <v>5.6</v>
      </c>
      <c r="F16" s="422">
        <v>6</v>
      </c>
      <c r="G16" s="422">
        <v>6.2</v>
      </c>
      <c r="H16" s="435">
        <f t="shared" ref="H16" si="0">(G16-B16)/B16</f>
        <v>0.48</v>
      </c>
    </row>
    <row r="17" spans="1:12" x14ac:dyDescent="0.35">
      <c r="A17" s="310" t="s">
        <v>116</v>
      </c>
      <c r="B17" s="84"/>
      <c r="C17" s="84"/>
      <c r="D17" s="84"/>
      <c r="E17" s="84"/>
      <c r="F17" s="84"/>
      <c r="G17" s="84"/>
      <c r="H17" s="84"/>
    </row>
    <row r="18" spans="1:12" ht="27" customHeight="1" x14ac:dyDescent="0.35">
      <c r="A18" s="483" t="s">
        <v>462</v>
      </c>
      <c r="B18" s="483"/>
      <c r="C18" s="483"/>
      <c r="D18" s="483"/>
      <c r="E18" s="483"/>
      <c r="F18" s="483"/>
      <c r="G18" s="483"/>
      <c r="H18" s="483"/>
    </row>
    <row r="19" spans="1:12" ht="30" customHeight="1" x14ac:dyDescent="0.35">
      <c r="A19" s="483" t="s">
        <v>194</v>
      </c>
      <c r="B19" s="483"/>
      <c r="C19" s="483"/>
      <c r="D19" s="483"/>
      <c r="E19" s="483"/>
      <c r="F19" s="483"/>
      <c r="G19" s="483"/>
      <c r="H19" s="483"/>
    </row>
    <row r="20" spans="1:12" s="472" customFormat="1" ht="30" customHeight="1" x14ac:dyDescent="0.35">
      <c r="A20" s="483" t="s">
        <v>458</v>
      </c>
      <c r="B20" s="483"/>
      <c r="C20" s="483"/>
      <c r="D20" s="483"/>
      <c r="E20" s="483"/>
      <c r="F20" s="483"/>
      <c r="G20" s="483"/>
      <c r="H20" s="483"/>
      <c r="I20" s="483"/>
      <c r="J20" s="483"/>
      <c r="K20" s="483"/>
      <c r="L20" s="483"/>
    </row>
    <row r="21" spans="1:12" s="472" customFormat="1" ht="39" customHeight="1" x14ac:dyDescent="0.35">
      <c r="A21" s="483" t="s">
        <v>561</v>
      </c>
      <c r="B21" s="483"/>
      <c r="C21" s="483"/>
      <c r="D21" s="483"/>
      <c r="E21" s="483"/>
      <c r="F21" s="483"/>
      <c r="G21" s="483"/>
      <c r="H21" s="483"/>
      <c r="I21" s="469"/>
      <c r="J21" s="469"/>
      <c r="K21" s="469"/>
      <c r="L21" s="469"/>
    </row>
    <row r="22" spans="1:12" s="443" customFormat="1" x14ac:dyDescent="0.35">
      <c r="A22" s="483" t="s">
        <v>409</v>
      </c>
      <c r="B22" s="483"/>
      <c r="C22" s="483"/>
      <c r="D22" s="483"/>
      <c r="E22" s="483"/>
      <c r="F22" s="483"/>
      <c r="G22" s="483"/>
      <c r="H22" s="483"/>
      <c r="I22" s="483"/>
    </row>
    <row r="23" spans="1:12" x14ac:dyDescent="0.35">
      <c r="A23" s="310" t="s">
        <v>117</v>
      </c>
      <c r="B23" s="84"/>
      <c r="C23" s="84"/>
      <c r="D23" s="84"/>
      <c r="E23" s="84"/>
      <c r="F23" s="84"/>
      <c r="G23" s="84"/>
      <c r="H23" s="84"/>
    </row>
    <row r="24" spans="1:12" x14ac:dyDescent="0.35">
      <c r="A24" s="77"/>
    </row>
    <row r="26" spans="1:12" x14ac:dyDescent="0.35">
      <c r="A26" s="102" t="s">
        <v>520</v>
      </c>
    </row>
    <row r="27" spans="1:12" ht="15" thickBot="1" x14ac:dyDescent="0.4">
      <c r="A27" s="12" t="s">
        <v>33</v>
      </c>
      <c r="B27" s="445" t="s">
        <v>364</v>
      </c>
      <c r="C27" s="13" t="s">
        <v>571</v>
      </c>
      <c r="D27" s="13" t="s">
        <v>366</v>
      </c>
      <c r="E27" s="13" t="s">
        <v>209</v>
      </c>
      <c r="F27" s="13" t="s">
        <v>367</v>
      </c>
      <c r="G27" s="13" t="s">
        <v>170</v>
      </c>
      <c r="H27" s="116" t="s">
        <v>337</v>
      </c>
    </row>
    <row r="28" spans="1:12" x14ac:dyDescent="0.35">
      <c r="A28" s="117" t="s">
        <v>317</v>
      </c>
      <c r="B28" s="134">
        <v>4100</v>
      </c>
      <c r="C28" s="134">
        <v>9700</v>
      </c>
      <c r="D28" s="134">
        <v>11500</v>
      </c>
      <c r="E28" s="134">
        <v>12000</v>
      </c>
      <c r="F28" s="134">
        <v>13800</v>
      </c>
      <c r="G28" s="134">
        <v>13000</v>
      </c>
      <c r="H28" s="358">
        <v>2.19</v>
      </c>
    </row>
    <row r="29" spans="1:12" x14ac:dyDescent="0.35">
      <c r="A29" s="265" t="s">
        <v>313</v>
      </c>
      <c r="B29" s="414">
        <v>4100</v>
      </c>
      <c r="C29" s="413">
        <v>8900</v>
      </c>
      <c r="D29" s="413">
        <v>9800</v>
      </c>
      <c r="E29" s="413">
        <v>11000</v>
      </c>
      <c r="F29" s="413">
        <v>12200</v>
      </c>
      <c r="G29" s="413">
        <v>12900</v>
      </c>
      <c r="H29" s="360">
        <v>2.15</v>
      </c>
    </row>
    <row r="30" spans="1:12" x14ac:dyDescent="0.35">
      <c r="A30" s="117" t="s">
        <v>311</v>
      </c>
      <c r="B30" s="134">
        <v>3400</v>
      </c>
      <c r="C30" s="134">
        <v>8400</v>
      </c>
      <c r="D30" s="134">
        <v>9100</v>
      </c>
      <c r="E30" s="134">
        <v>9800</v>
      </c>
      <c r="F30" s="134">
        <v>10500</v>
      </c>
      <c r="G30" s="134">
        <v>10700</v>
      </c>
      <c r="H30" s="358">
        <v>2.12</v>
      </c>
    </row>
    <row r="31" spans="1:12" x14ac:dyDescent="0.35">
      <c r="A31" s="265" t="s">
        <v>315</v>
      </c>
      <c r="B31" s="414">
        <v>6400</v>
      </c>
      <c r="C31" s="413">
        <v>13400</v>
      </c>
      <c r="D31" s="413">
        <v>14300</v>
      </c>
      <c r="E31" s="413">
        <v>15900</v>
      </c>
      <c r="F31" s="413">
        <v>17500</v>
      </c>
      <c r="G31" s="413">
        <v>18800</v>
      </c>
      <c r="H31" s="360">
        <v>1.95</v>
      </c>
    </row>
    <row r="32" spans="1:12" x14ac:dyDescent="0.35">
      <c r="A32" s="117" t="s">
        <v>312</v>
      </c>
      <c r="B32" s="134">
        <v>4200</v>
      </c>
      <c r="C32" s="134">
        <v>9700</v>
      </c>
      <c r="D32" s="134">
        <v>11100</v>
      </c>
      <c r="E32" s="134">
        <v>11700</v>
      </c>
      <c r="F32" s="134">
        <v>12500</v>
      </c>
      <c r="G32" s="134">
        <v>12300</v>
      </c>
      <c r="H32" s="358">
        <v>1.93</v>
      </c>
    </row>
    <row r="33" spans="1:9" x14ac:dyDescent="0.35">
      <c r="A33" s="265" t="s">
        <v>316</v>
      </c>
      <c r="B33" s="414">
        <v>4900</v>
      </c>
      <c r="C33" s="413">
        <v>11300</v>
      </c>
      <c r="D33" s="413">
        <v>12300</v>
      </c>
      <c r="E33" s="413">
        <v>12900</v>
      </c>
      <c r="F33" s="413">
        <v>14500</v>
      </c>
      <c r="G33" s="413">
        <v>14100</v>
      </c>
      <c r="H33" s="360">
        <v>1.91</v>
      </c>
    </row>
    <row r="34" spans="1:9" x14ac:dyDescent="0.35">
      <c r="A34" s="117" t="s">
        <v>314</v>
      </c>
      <c r="B34" s="134">
        <v>3800</v>
      </c>
      <c r="C34" s="134">
        <v>8700</v>
      </c>
      <c r="D34" s="134">
        <v>9100</v>
      </c>
      <c r="E34" s="134">
        <v>9900</v>
      </c>
      <c r="F34" s="134">
        <v>10700</v>
      </c>
      <c r="G34" s="134">
        <v>10800</v>
      </c>
      <c r="H34" s="358">
        <v>1.89</v>
      </c>
    </row>
    <row r="35" spans="1:9" x14ac:dyDescent="0.35">
      <c r="A35" s="265" t="s">
        <v>319</v>
      </c>
      <c r="B35" s="414">
        <v>2300</v>
      </c>
      <c r="C35" s="413">
        <v>4500</v>
      </c>
      <c r="D35" s="413">
        <v>4500</v>
      </c>
      <c r="E35" s="413">
        <v>5500</v>
      </c>
      <c r="F35" s="413">
        <v>7600</v>
      </c>
      <c r="G35" s="413">
        <v>6400</v>
      </c>
      <c r="H35" s="360">
        <v>1.71</v>
      </c>
    </row>
    <row r="36" spans="1:9" x14ac:dyDescent="0.35">
      <c r="A36" s="117" t="s">
        <v>318</v>
      </c>
      <c r="B36" s="134">
        <v>4900</v>
      </c>
      <c r="C36" s="134">
        <v>9600</v>
      </c>
      <c r="D36" s="134">
        <v>10800</v>
      </c>
      <c r="E36" s="134">
        <v>11500</v>
      </c>
      <c r="F36" s="134">
        <v>12100</v>
      </c>
      <c r="G36" s="134">
        <v>11700</v>
      </c>
      <c r="H36" s="358">
        <v>1.4</v>
      </c>
    </row>
    <row r="37" spans="1:9" ht="15" thickBot="1" x14ac:dyDescent="0.4">
      <c r="A37" s="421" t="s">
        <v>39</v>
      </c>
      <c r="B37" s="424">
        <v>4300</v>
      </c>
      <c r="C37" s="424">
        <v>9600</v>
      </c>
      <c r="D37" s="424">
        <v>10500</v>
      </c>
      <c r="E37" s="424">
        <v>11400</v>
      </c>
      <c r="F37" s="424">
        <v>12400</v>
      </c>
      <c r="G37" s="424">
        <v>12600</v>
      </c>
      <c r="H37" s="423">
        <v>1.94</v>
      </c>
    </row>
    <row r="38" spans="1:9" x14ac:dyDescent="0.35">
      <c r="A38" s="310" t="s">
        <v>116</v>
      </c>
      <c r="B38" s="84"/>
      <c r="C38" s="84"/>
      <c r="D38" s="84"/>
      <c r="E38" s="84"/>
      <c r="F38" s="84"/>
      <c r="G38" s="84"/>
      <c r="H38" s="84"/>
    </row>
    <row r="39" spans="1:9" ht="28.5" customHeight="1" x14ac:dyDescent="0.35">
      <c r="A39" s="483" t="s">
        <v>470</v>
      </c>
      <c r="B39" s="483"/>
      <c r="C39" s="483"/>
      <c r="D39" s="483"/>
      <c r="E39" s="483"/>
      <c r="F39" s="483"/>
      <c r="G39" s="483"/>
      <c r="H39" s="483"/>
    </row>
    <row r="40" spans="1:9" ht="28.5" customHeight="1" x14ac:dyDescent="0.35">
      <c r="A40" s="483" t="s">
        <v>194</v>
      </c>
      <c r="B40" s="483"/>
      <c r="C40" s="483"/>
      <c r="D40" s="483"/>
      <c r="E40" s="483"/>
      <c r="F40" s="483"/>
      <c r="G40" s="483"/>
      <c r="H40" s="483"/>
    </row>
    <row r="41" spans="1:9" ht="28.5" customHeight="1" x14ac:dyDescent="0.35">
      <c r="A41" s="542" t="s">
        <v>555</v>
      </c>
      <c r="B41" s="542"/>
      <c r="C41" s="542"/>
      <c r="D41" s="542"/>
      <c r="E41" s="542"/>
      <c r="F41" s="542"/>
      <c r="G41" s="542"/>
      <c r="H41" s="542"/>
      <c r="I41" s="1"/>
    </row>
    <row r="42" spans="1:9" s="472" customFormat="1" ht="24" customHeight="1" x14ac:dyDescent="0.35">
      <c r="A42" s="542" t="s">
        <v>557</v>
      </c>
      <c r="B42" s="542"/>
      <c r="C42" s="542"/>
      <c r="D42" s="542"/>
      <c r="E42" s="542"/>
      <c r="F42" s="542"/>
      <c r="G42" s="542"/>
      <c r="H42" s="542"/>
      <c r="I42" s="184"/>
    </row>
    <row r="43" spans="1:9" s="472" customFormat="1" ht="38.25" customHeight="1" x14ac:dyDescent="0.35">
      <c r="A43" s="483" t="s">
        <v>562</v>
      </c>
      <c r="B43" s="483"/>
      <c r="C43" s="483"/>
      <c r="D43" s="483"/>
      <c r="E43" s="483"/>
      <c r="F43" s="483"/>
      <c r="G43" s="483"/>
      <c r="H43" s="483"/>
      <c r="I43" s="184"/>
    </row>
    <row r="44" spans="1:9" s="443" customFormat="1" x14ac:dyDescent="0.35">
      <c r="A44" s="483" t="s">
        <v>410</v>
      </c>
      <c r="B44" s="483"/>
      <c r="C44" s="483"/>
      <c r="D44" s="483"/>
      <c r="E44" s="483"/>
      <c r="F44" s="483"/>
      <c r="G44" s="483"/>
      <c r="H44" s="483"/>
      <c r="I44" s="483"/>
    </row>
    <row r="45" spans="1:9" x14ac:dyDescent="0.35">
      <c r="A45" s="310" t="s">
        <v>117</v>
      </c>
      <c r="B45" s="84"/>
      <c r="C45" s="84"/>
      <c r="D45" s="84"/>
      <c r="E45" s="84"/>
      <c r="F45" s="84"/>
      <c r="G45" s="84"/>
      <c r="H45" s="84"/>
    </row>
  </sheetData>
  <mergeCells count="11">
    <mergeCell ref="A44:I44"/>
    <mergeCell ref="A18:H18"/>
    <mergeCell ref="A19:H19"/>
    <mergeCell ref="A39:H39"/>
    <mergeCell ref="A40:H40"/>
    <mergeCell ref="A41:H41"/>
    <mergeCell ref="A22:I22"/>
    <mergeCell ref="A20:L20"/>
    <mergeCell ref="A21:H21"/>
    <mergeCell ref="A43:H43"/>
    <mergeCell ref="A42:H42"/>
  </mergeCells>
  <hyperlinks>
    <hyperlink ref="A1" location="Index!A1" display="Return to index" xr:uid="{3E4DEE17-3105-45A9-A3EF-8EE1AD465B1C}"/>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FD5A8-8482-41D8-BDE2-3A9EC213C1D5}">
  <sheetPr>
    <tabColor rgb="FFAC1E2D"/>
  </sheetPr>
  <dimension ref="A1:J38"/>
  <sheetViews>
    <sheetView showGridLines="0" topLeftCell="A31" zoomScaleNormal="100" workbookViewId="0">
      <selection activeCell="E39" sqref="E39"/>
    </sheetView>
  </sheetViews>
  <sheetFormatPr defaultRowHeight="14.5" x14ac:dyDescent="0.35"/>
  <cols>
    <col min="1" max="1" width="36" style="184" customWidth="1"/>
    <col min="2" max="4" width="17.26953125" style="184" customWidth="1"/>
    <col min="5" max="5" width="18.26953125" style="184" customWidth="1"/>
    <col min="6" max="7" width="13.54296875" style="184" customWidth="1"/>
    <col min="8" max="8" width="20.81640625" style="184" customWidth="1"/>
    <col min="9" max="9" width="13.54296875" customWidth="1"/>
  </cols>
  <sheetData>
    <row r="1" spans="1:8" x14ac:dyDescent="0.35">
      <c r="A1" s="2" t="s">
        <v>37</v>
      </c>
    </row>
    <row r="2" spans="1:8" x14ac:dyDescent="0.35">
      <c r="A2" s="2"/>
    </row>
    <row r="3" spans="1:8" ht="20" x14ac:dyDescent="0.4">
      <c r="A3" s="18" t="s">
        <v>89</v>
      </c>
    </row>
    <row r="4" spans="1:8" ht="15" customHeight="1" x14ac:dyDescent="0.4">
      <c r="A4" s="18"/>
    </row>
    <row r="5" spans="1:8" ht="15" customHeight="1" x14ac:dyDescent="0.4">
      <c r="A5" s="18"/>
    </row>
    <row r="6" spans="1:8" x14ac:dyDescent="0.35">
      <c r="A6" s="102" t="s">
        <v>138</v>
      </c>
      <c r="E6"/>
      <c r="F6"/>
      <c r="G6"/>
      <c r="H6"/>
    </row>
    <row r="7" spans="1:8" ht="23" x14ac:dyDescent="0.35">
      <c r="A7" s="7"/>
      <c r="B7" s="8" t="s">
        <v>0</v>
      </c>
      <c r="C7" s="8" t="s">
        <v>1</v>
      </c>
      <c r="E7"/>
      <c r="F7"/>
      <c r="G7"/>
      <c r="H7"/>
    </row>
    <row r="8" spans="1:8" x14ac:dyDescent="0.35">
      <c r="A8" s="209" t="s">
        <v>2</v>
      </c>
      <c r="B8" s="210">
        <v>0.62</v>
      </c>
      <c r="C8" s="210">
        <v>0.57999999999999996</v>
      </c>
      <c r="E8"/>
      <c r="F8"/>
      <c r="G8"/>
      <c r="H8"/>
    </row>
    <row r="9" spans="1:8" x14ac:dyDescent="0.35">
      <c r="A9" s="211" t="s">
        <v>3</v>
      </c>
      <c r="B9" s="212">
        <v>0.38</v>
      </c>
      <c r="C9" s="212">
        <v>0.42</v>
      </c>
      <c r="E9"/>
      <c r="F9"/>
      <c r="G9"/>
      <c r="H9"/>
    </row>
    <row r="10" spans="1:8" ht="15" thickBot="1" x14ac:dyDescent="0.4">
      <c r="A10" s="217" t="s">
        <v>4</v>
      </c>
      <c r="B10" s="219">
        <v>1</v>
      </c>
      <c r="C10" s="219">
        <v>1</v>
      </c>
      <c r="E10"/>
      <c r="F10"/>
      <c r="G10"/>
      <c r="H10"/>
    </row>
    <row r="11" spans="1:8" x14ac:dyDescent="0.35">
      <c r="A11" s="78" t="s">
        <v>123</v>
      </c>
      <c r="B11" s="208"/>
      <c r="C11" s="208"/>
      <c r="E11"/>
      <c r="F11"/>
      <c r="G11"/>
      <c r="H11"/>
    </row>
    <row r="12" spans="1:8" ht="27.65" customHeight="1" x14ac:dyDescent="0.35">
      <c r="A12" s="480" t="s">
        <v>411</v>
      </c>
      <c r="B12" s="480"/>
      <c r="C12" s="480"/>
      <c r="E12"/>
      <c r="F12"/>
      <c r="G12"/>
      <c r="H12"/>
    </row>
    <row r="13" spans="1:8" ht="38.25" customHeight="1" x14ac:dyDescent="0.35">
      <c r="A13" s="480" t="s">
        <v>124</v>
      </c>
      <c r="B13" s="480"/>
      <c r="C13" s="480"/>
      <c r="E13"/>
      <c r="F13"/>
      <c r="G13"/>
      <c r="H13"/>
    </row>
    <row r="14" spans="1:8" s="456" customFormat="1" ht="18" customHeight="1" x14ac:dyDescent="0.35">
      <c r="A14" s="453" t="s">
        <v>429</v>
      </c>
      <c r="B14" s="451"/>
      <c r="C14" s="451"/>
      <c r="D14" s="184"/>
    </row>
    <row r="15" spans="1:8" x14ac:dyDescent="0.35">
      <c r="A15" s="73" t="s">
        <v>117</v>
      </c>
      <c r="B15" s="208"/>
      <c r="C15" s="208"/>
      <c r="E15"/>
      <c r="F15"/>
      <c r="G15"/>
      <c r="H15"/>
    </row>
    <row r="16" spans="1:8" x14ac:dyDescent="0.35">
      <c r="A16" s="77"/>
      <c r="E16"/>
      <c r="F16"/>
      <c r="G16"/>
      <c r="H16"/>
    </row>
    <row r="18" spans="1:5" x14ac:dyDescent="0.35">
      <c r="A18" s="102" t="s">
        <v>139</v>
      </c>
      <c r="E18"/>
    </row>
    <row r="19" spans="1:5" ht="52" x14ac:dyDescent="0.35">
      <c r="A19" s="6" t="s">
        <v>68</v>
      </c>
      <c r="B19" s="176" t="s">
        <v>5</v>
      </c>
      <c r="C19" s="176" t="s">
        <v>0</v>
      </c>
      <c r="D19" s="176" t="s">
        <v>6</v>
      </c>
      <c r="E19" s="176" t="s">
        <v>137</v>
      </c>
    </row>
    <row r="20" spans="1:5" ht="15" thickBot="1" x14ac:dyDescent="0.4">
      <c r="A20" s="481" t="s">
        <v>2</v>
      </c>
      <c r="B20" s="481"/>
      <c r="C20" s="481"/>
      <c r="D20" s="481"/>
      <c r="E20" s="481"/>
    </row>
    <row r="21" spans="1:5" x14ac:dyDescent="0.35">
      <c r="A21" s="186" t="s">
        <v>69</v>
      </c>
      <c r="B21" s="157">
        <v>63775</v>
      </c>
      <c r="C21" s="187">
        <v>0.89</v>
      </c>
      <c r="D21" s="115">
        <v>5.5</v>
      </c>
      <c r="E21" s="115">
        <v>10.199999999999999</v>
      </c>
    </row>
    <row r="22" spans="1:5" x14ac:dyDescent="0.35">
      <c r="A22" s="213" t="s">
        <v>8</v>
      </c>
      <c r="B22" s="214">
        <v>7690</v>
      </c>
      <c r="C22" s="215">
        <v>0.11</v>
      </c>
      <c r="D22" s="216">
        <v>0.7</v>
      </c>
      <c r="E22" s="216">
        <v>1.2</v>
      </c>
    </row>
    <row r="23" spans="1:5" ht="15" thickBot="1" x14ac:dyDescent="0.4">
      <c r="A23" s="217" t="s">
        <v>4</v>
      </c>
      <c r="B23" s="218">
        <v>71465</v>
      </c>
      <c r="C23" s="219">
        <v>1</v>
      </c>
      <c r="D23" s="220">
        <v>6.2</v>
      </c>
      <c r="E23" s="220">
        <v>11.4</v>
      </c>
    </row>
    <row r="24" spans="1:5" ht="15" thickBot="1" x14ac:dyDescent="0.4">
      <c r="A24" s="482" t="s">
        <v>3</v>
      </c>
      <c r="B24" s="482"/>
      <c r="C24" s="482"/>
      <c r="D24" s="482"/>
      <c r="E24" s="482"/>
    </row>
    <row r="25" spans="1:5" x14ac:dyDescent="0.35">
      <c r="A25" s="186" t="s">
        <v>69</v>
      </c>
      <c r="B25" s="157">
        <v>35925</v>
      </c>
      <c r="C25" s="187">
        <v>0.84</v>
      </c>
      <c r="D25" s="115">
        <v>4.3</v>
      </c>
      <c r="E25" s="115">
        <v>6.1</v>
      </c>
    </row>
    <row r="26" spans="1:5" x14ac:dyDescent="0.35">
      <c r="A26" s="213" t="s">
        <v>8</v>
      </c>
      <c r="B26" s="214">
        <v>7035</v>
      </c>
      <c r="C26" s="215">
        <v>0.16</v>
      </c>
      <c r="D26" s="216">
        <v>0.8</v>
      </c>
      <c r="E26" s="216">
        <v>1.2</v>
      </c>
    </row>
    <row r="27" spans="1:5" ht="15" thickBot="1" x14ac:dyDescent="0.4">
      <c r="A27" s="217" t="s">
        <v>4</v>
      </c>
      <c r="B27" s="218">
        <v>42965</v>
      </c>
      <c r="C27" s="219">
        <v>1</v>
      </c>
      <c r="D27" s="220">
        <v>5.0999999999999996</v>
      </c>
      <c r="E27" s="220">
        <v>7.3</v>
      </c>
    </row>
    <row r="28" spans="1:5" ht="15" thickBot="1" x14ac:dyDescent="0.4">
      <c r="A28" s="482" t="s">
        <v>9</v>
      </c>
      <c r="B28" s="482"/>
      <c r="C28" s="482"/>
      <c r="D28" s="482"/>
      <c r="E28" s="482"/>
    </row>
    <row r="29" spans="1:5" x14ac:dyDescent="0.35">
      <c r="A29" s="186" t="s">
        <v>69</v>
      </c>
      <c r="B29" s="157">
        <v>99710</v>
      </c>
      <c r="C29" s="187">
        <v>0.87</v>
      </c>
      <c r="D29" s="115">
        <v>5</v>
      </c>
      <c r="E29" s="115">
        <v>8.1999999999999993</v>
      </c>
    </row>
    <row r="30" spans="1:5" x14ac:dyDescent="0.35">
      <c r="A30" s="213" t="s">
        <v>8</v>
      </c>
      <c r="B30" s="214">
        <v>14725</v>
      </c>
      <c r="C30" s="215">
        <v>0.13</v>
      </c>
      <c r="D30" s="216">
        <v>0.7</v>
      </c>
      <c r="E30" s="216">
        <v>1.2</v>
      </c>
    </row>
    <row r="31" spans="1:5" ht="15" thickBot="1" x14ac:dyDescent="0.4">
      <c r="A31" s="217" t="s">
        <v>4</v>
      </c>
      <c r="B31" s="218">
        <v>114435</v>
      </c>
      <c r="C31" s="219">
        <v>1</v>
      </c>
      <c r="D31" s="220">
        <v>5.7</v>
      </c>
      <c r="E31" s="220">
        <v>9.4</v>
      </c>
    </row>
    <row r="32" spans="1:5" x14ac:dyDescent="0.35">
      <c r="A32" s="78" t="s">
        <v>123</v>
      </c>
      <c r="B32" s="208"/>
      <c r="C32" s="208"/>
      <c r="D32" s="208"/>
      <c r="E32" s="208"/>
    </row>
    <row r="33" spans="1:10" s="385" customFormat="1" ht="24.75" customHeight="1" x14ac:dyDescent="0.35">
      <c r="A33" s="483" t="s">
        <v>375</v>
      </c>
      <c r="B33" s="483"/>
      <c r="C33" s="483"/>
      <c r="D33" s="483"/>
      <c r="E33" s="483"/>
      <c r="F33" s="384"/>
      <c r="G33" s="384"/>
      <c r="H33" s="384"/>
      <c r="I33" s="384"/>
      <c r="J33" s="384"/>
    </row>
    <row r="34" spans="1:10" ht="16.5" customHeight="1" x14ac:dyDescent="0.35">
      <c r="A34" s="480" t="s">
        <v>412</v>
      </c>
      <c r="B34" s="480"/>
      <c r="C34" s="480"/>
      <c r="D34" s="480"/>
      <c r="E34" s="480"/>
    </row>
    <row r="35" spans="1:10" ht="23.5" customHeight="1" x14ac:dyDescent="0.35">
      <c r="A35" s="480" t="s">
        <v>118</v>
      </c>
      <c r="B35" s="480"/>
      <c r="C35" s="480"/>
      <c r="D35" s="480"/>
      <c r="E35" s="480"/>
    </row>
    <row r="36" spans="1:10" s="456" customFormat="1" ht="20.5" customHeight="1" x14ac:dyDescent="0.35">
      <c r="A36" s="453" t="s">
        <v>482</v>
      </c>
      <c r="B36" s="453"/>
      <c r="C36" s="451"/>
      <c r="D36" s="451"/>
      <c r="E36" s="451"/>
      <c r="F36" s="184"/>
      <c r="G36" s="184"/>
      <c r="H36" s="184"/>
    </row>
    <row r="37" spans="1:10" s="456" customFormat="1" ht="12" customHeight="1" x14ac:dyDescent="0.35">
      <c r="A37" s="453" t="s">
        <v>424</v>
      </c>
      <c r="B37" s="453"/>
      <c r="C37" s="451"/>
      <c r="D37" s="451"/>
      <c r="E37" s="451"/>
      <c r="F37" s="184"/>
      <c r="G37" s="184"/>
      <c r="H37" s="184"/>
    </row>
    <row r="38" spans="1:10" x14ac:dyDescent="0.35">
      <c r="A38" s="73" t="s">
        <v>117</v>
      </c>
      <c r="B38" s="208"/>
      <c r="C38" s="208"/>
      <c r="D38" s="208"/>
      <c r="E38" s="208"/>
    </row>
  </sheetData>
  <mergeCells count="8">
    <mergeCell ref="A35:E35"/>
    <mergeCell ref="A12:C12"/>
    <mergeCell ref="A13:C13"/>
    <mergeCell ref="A20:E20"/>
    <mergeCell ref="A24:E24"/>
    <mergeCell ref="A28:E28"/>
    <mergeCell ref="A34:E34"/>
    <mergeCell ref="A33:E33"/>
  </mergeCells>
  <hyperlinks>
    <hyperlink ref="A1" location="Index!A1" display="Return to index" xr:uid="{240E4B79-B0F4-46E8-987C-5DDA84988168}"/>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71087-A2E6-4F8A-9FCD-C9171CCE4DAF}">
  <sheetPr>
    <tabColor rgb="FFAC1E2D"/>
  </sheetPr>
  <dimension ref="A1:W98"/>
  <sheetViews>
    <sheetView showGridLines="0" topLeftCell="A58" workbookViewId="0">
      <selection activeCell="L46" sqref="L46"/>
    </sheetView>
  </sheetViews>
  <sheetFormatPr defaultRowHeight="14.5" x14ac:dyDescent="0.35"/>
  <cols>
    <col min="1" max="1" width="19.7265625" customWidth="1"/>
    <col min="2" max="10" width="8" customWidth="1"/>
    <col min="11" max="11" width="9" bestFit="1" customWidth="1"/>
    <col min="12" max="12" width="34.453125" bestFit="1" customWidth="1"/>
    <col min="13" max="13" width="12.26953125" bestFit="1" customWidth="1"/>
    <col min="14" max="14" width="10" bestFit="1" customWidth="1"/>
    <col min="15" max="15" width="14.54296875" bestFit="1" customWidth="1"/>
    <col min="16" max="16" width="6.1796875" bestFit="1" customWidth="1"/>
    <col min="17" max="17" width="7.7265625" bestFit="1" customWidth="1"/>
    <col min="18" max="18" width="6.54296875" bestFit="1" customWidth="1"/>
    <col min="19" max="19" width="10" bestFit="1" customWidth="1"/>
    <col min="20" max="21" width="16.81640625" bestFit="1" customWidth="1"/>
  </cols>
  <sheetData>
    <row r="1" spans="1:23" x14ac:dyDescent="0.35">
      <c r="A1" s="2" t="s">
        <v>37</v>
      </c>
    </row>
    <row r="3" spans="1:23" ht="40" customHeight="1" x14ac:dyDescent="0.35">
      <c r="A3" s="484" t="s">
        <v>90</v>
      </c>
      <c r="B3" s="484"/>
    </row>
    <row r="4" spans="1:23" ht="20" x14ac:dyDescent="0.4">
      <c r="A4" s="18"/>
    </row>
    <row r="5" spans="1:23" x14ac:dyDescent="0.35">
      <c r="A5" s="102" t="s">
        <v>140</v>
      </c>
      <c r="L5" s="231"/>
      <c r="M5" s="231"/>
      <c r="N5" s="231"/>
      <c r="O5" s="231"/>
      <c r="P5" s="231"/>
      <c r="Q5" s="231"/>
      <c r="R5" s="231"/>
      <c r="S5" s="231"/>
      <c r="T5" s="231"/>
      <c r="U5" s="231"/>
      <c r="V5" s="231"/>
      <c r="W5" s="231"/>
    </row>
    <row r="6" spans="1:23" ht="44.25" customHeight="1" x14ac:dyDescent="0.35">
      <c r="A6" s="6" t="s">
        <v>38</v>
      </c>
      <c r="B6" s="485" t="s">
        <v>71</v>
      </c>
      <c r="C6" s="485"/>
      <c r="D6" s="485"/>
      <c r="E6" s="485" t="s">
        <v>72</v>
      </c>
      <c r="F6" s="485"/>
      <c r="G6" s="485"/>
      <c r="H6" s="485" t="s">
        <v>73</v>
      </c>
      <c r="I6" s="485"/>
      <c r="J6" s="485"/>
    </row>
    <row r="7" spans="1:23" x14ac:dyDescent="0.35">
      <c r="A7" s="221"/>
      <c r="B7" s="222" t="s">
        <v>2</v>
      </c>
      <c r="C7" s="222" t="s">
        <v>3</v>
      </c>
      <c r="D7" s="222" t="s">
        <v>4</v>
      </c>
      <c r="E7" s="222" t="s">
        <v>2</v>
      </c>
      <c r="F7" s="222" t="s">
        <v>3</v>
      </c>
      <c r="G7" s="222" t="s">
        <v>4</v>
      </c>
      <c r="H7" s="222" t="s">
        <v>2</v>
      </c>
      <c r="I7" s="222" t="s">
        <v>3</v>
      </c>
      <c r="J7" s="222" t="s">
        <v>4</v>
      </c>
    </row>
    <row r="8" spans="1:23" x14ac:dyDescent="0.35">
      <c r="A8" s="188" t="s">
        <v>10</v>
      </c>
      <c r="B8" s="157">
        <v>2555</v>
      </c>
      <c r="C8" s="157">
        <v>1100</v>
      </c>
      <c r="D8" s="223">
        <v>3650</v>
      </c>
      <c r="E8" s="157">
        <v>80</v>
      </c>
      <c r="F8" s="157">
        <v>55</v>
      </c>
      <c r="G8" s="223">
        <v>135</v>
      </c>
      <c r="H8" s="157">
        <v>2635</v>
      </c>
      <c r="I8" s="157">
        <v>1155</v>
      </c>
      <c r="J8" s="223">
        <v>3785</v>
      </c>
    </row>
    <row r="9" spans="1:23" x14ac:dyDescent="0.35">
      <c r="A9" s="224" t="s">
        <v>128</v>
      </c>
      <c r="B9" s="214">
        <v>6775</v>
      </c>
      <c r="C9" s="214">
        <v>2945</v>
      </c>
      <c r="D9" s="225">
        <v>9720</v>
      </c>
      <c r="E9" s="214">
        <v>300</v>
      </c>
      <c r="F9" s="214">
        <v>365</v>
      </c>
      <c r="G9" s="225">
        <v>665</v>
      </c>
      <c r="H9" s="214">
        <v>7075</v>
      </c>
      <c r="I9" s="214">
        <v>3310</v>
      </c>
      <c r="J9" s="225">
        <v>10385</v>
      </c>
    </row>
    <row r="10" spans="1:23" x14ac:dyDescent="0.35">
      <c r="A10" s="188" t="s">
        <v>129</v>
      </c>
      <c r="B10" s="157">
        <v>7605</v>
      </c>
      <c r="C10" s="157">
        <v>3310</v>
      </c>
      <c r="D10" s="223">
        <v>10915</v>
      </c>
      <c r="E10" s="157">
        <v>535</v>
      </c>
      <c r="F10" s="157">
        <v>550</v>
      </c>
      <c r="G10" s="223">
        <v>1085</v>
      </c>
      <c r="H10" s="157">
        <v>8135</v>
      </c>
      <c r="I10" s="157">
        <v>3860</v>
      </c>
      <c r="J10" s="223">
        <v>12000</v>
      </c>
    </row>
    <row r="11" spans="1:23" x14ac:dyDescent="0.35">
      <c r="A11" s="224" t="s">
        <v>130</v>
      </c>
      <c r="B11" s="214">
        <v>7130</v>
      </c>
      <c r="C11" s="214">
        <v>2975</v>
      </c>
      <c r="D11" s="225">
        <v>10105</v>
      </c>
      <c r="E11" s="214">
        <v>700</v>
      </c>
      <c r="F11" s="214">
        <v>660</v>
      </c>
      <c r="G11" s="225">
        <v>1360</v>
      </c>
      <c r="H11" s="214">
        <v>7825</v>
      </c>
      <c r="I11" s="214">
        <v>3635</v>
      </c>
      <c r="J11" s="225">
        <v>11465</v>
      </c>
    </row>
    <row r="12" spans="1:23" x14ac:dyDescent="0.35">
      <c r="A12" s="188" t="s">
        <v>131</v>
      </c>
      <c r="B12" s="157">
        <v>6560</v>
      </c>
      <c r="C12" s="157">
        <v>3070</v>
      </c>
      <c r="D12" s="223">
        <v>9630</v>
      </c>
      <c r="E12" s="157">
        <v>810</v>
      </c>
      <c r="F12" s="157">
        <v>745</v>
      </c>
      <c r="G12" s="223">
        <v>1555</v>
      </c>
      <c r="H12" s="157">
        <v>7375</v>
      </c>
      <c r="I12" s="157">
        <v>3810</v>
      </c>
      <c r="J12" s="223">
        <v>11185</v>
      </c>
    </row>
    <row r="13" spans="1:23" x14ac:dyDescent="0.35">
      <c r="A13" s="224" t="s">
        <v>132</v>
      </c>
      <c r="B13" s="214">
        <v>6430</v>
      </c>
      <c r="C13" s="214">
        <v>3615</v>
      </c>
      <c r="D13" s="225">
        <v>10045</v>
      </c>
      <c r="E13" s="214">
        <v>1005</v>
      </c>
      <c r="F13" s="214">
        <v>920</v>
      </c>
      <c r="G13" s="225">
        <v>1920</v>
      </c>
      <c r="H13" s="214">
        <v>7430</v>
      </c>
      <c r="I13" s="214">
        <v>4535</v>
      </c>
      <c r="J13" s="225">
        <v>11965</v>
      </c>
    </row>
    <row r="14" spans="1:23" x14ac:dyDescent="0.35">
      <c r="A14" s="188" t="s">
        <v>133</v>
      </c>
      <c r="B14" s="157">
        <v>7185</v>
      </c>
      <c r="C14" s="157">
        <v>4765</v>
      </c>
      <c r="D14" s="223">
        <v>11950</v>
      </c>
      <c r="E14" s="157">
        <v>1145</v>
      </c>
      <c r="F14" s="157">
        <v>1135</v>
      </c>
      <c r="G14" s="223">
        <v>2280</v>
      </c>
      <c r="H14" s="157">
        <v>8330</v>
      </c>
      <c r="I14" s="157">
        <v>5900</v>
      </c>
      <c r="J14" s="223">
        <v>14230</v>
      </c>
    </row>
    <row r="15" spans="1:23" x14ac:dyDescent="0.35">
      <c r="A15" s="224" t="s">
        <v>134</v>
      </c>
      <c r="B15" s="214">
        <v>6735</v>
      </c>
      <c r="C15" s="214">
        <v>5030</v>
      </c>
      <c r="D15" s="225">
        <v>11765</v>
      </c>
      <c r="E15" s="214">
        <v>1100</v>
      </c>
      <c r="F15" s="214">
        <v>1085</v>
      </c>
      <c r="G15" s="225">
        <v>2185</v>
      </c>
      <c r="H15" s="214">
        <v>7835</v>
      </c>
      <c r="I15" s="214">
        <v>6115</v>
      </c>
      <c r="J15" s="225">
        <v>13950</v>
      </c>
    </row>
    <row r="16" spans="1:23" x14ac:dyDescent="0.35">
      <c r="A16" s="188" t="s">
        <v>135</v>
      </c>
      <c r="B16" s="157">
        <v>6525</v>
      </c>
      <c r="C16" s="157">
        <v>4880</v>
      </c>
      <c r="D16" s="223">
        <v>11405</v>
      </c>
      <c r="E16" s="157">
        <v>1060</v>
      </c>
      <c r="F16" s="157">
        <v>855</v>
      </c>
      <c r="G16" s="223">
        <v>1915</v>
      </c>
      <c r="H16" s="157">
        <v>7585</v>
      </c>
      <c r="I16" s="157">
        <v>5735</v>
      </c>
      <c r="J16" s="223">
        <v>13320</v>
      </c>
    </row>
    <row r="17" spans="1:12" x14ac:dyDescent="0.35">
      <c r="A17" s="224" t="s">
        <v>136</v>
      </c>
      <c r="B17" s="214">
        <v>4430</v>
      </c>
      <c r="C17" s="214">
        <v>3065</v>
      </c>
      <c r="D17" s="225">
        <v>7490</v>
      </c>
      <c r="E17" s="214">
        <v>715</v>
      </c>
      <c r="F17" s="214">
        <v>510</v>
      </c>
      <c r="G17" s="225">
        <v>1225</v>
      </c>
      <c r="H17" s="214">
        <v>5140</v>
      </c>
      <c r="I17" s="214">
        <v>3575</v>
      </c>
      <c r="J17" s="225">
        <v>8715</v>
      </c>
    </row>
    <row r="18" spans="1:12" x14ac:dyDescent="0.35">
      <c r="A18" s="188" t="s">
        <v>368</v>
      </c>
      <c r="B18" s="157">
        <v>1855</v>
      </c>
      <c r="C18" s="157">
        <v>1175</v>
      </c>
      <c r="D18" s="223">
        <v>3030</v>
      </c>
      <c r="E18" s="157">
        <v>240</v>
      </c>
      <c r="F18" s="157">
        <v>160</v>
      </c>
      <c r="G18" s="223">
        <v>400</v>
      </c>
      <c r="H18" s="157">
        <v>2095</v>
      </c>
      <c r="I18" s="157">
        <v>1335</v>
      </c>
      <c r="J18" s="223">
        <v>3430</v>
      </c>
    </row>
    <row r="19" spans="1:12" ht="15" thickBot="1" x14ac:dyDescent="0.4">
      <c r="A19" s="92" t="s">
        <v>4</v>
      </c>
      <c r="B19" s="93">
        <v>63775</v>
      </c>
      <c r="C19" s="93">
        <v>35925</v>
      </c>
      <c r="D19" s="94">
        <v>99710</v>
      </c>
      <c r="E19" s="93">
        <v>7690</v>
      </c>
      <c r="F19" s="93">
        <v>7035</v>
      </c>
      <c r="G19" s="94">
        <v>14725</v>
      </c>
      <c r="H19" s="93">
        <v>71465</v>
      </c>
      <c r="I19" s="93">
        <v>42965</v>
      </c>
      <c r="J19" s="94">
        <v>114435</v>
      </c>
    </row>
    <row r="20" spans="1:12" x14ac:dyDescent="0.35">
      <c r="A20" s="465" t="s">
        <v>445</v>
      </c>
      <c r="B20" s="466"/>
      <c r="C20" s="466"/>
      <c r="D20" s="466"/>
      <c r="E20" s="466"/>
      <c r="F20" s="466"/>
      <c r="G20" s="466"/>
      <c r="H20" s="466"/>
      <c r="I20" s="466"/>
      <c r="J20" s="462"/>
      <c r="K20" s="34"/>
      <c r="L20" s="15"/>
    </row>
    <row r="21" spans="1:12" s="456" customFormat="1" x14ac:dyDescent="0.35">
      <c r="A21" s="73" t="s">
        <v>116</v>
      </c>
      <c r="B21" s="189"/>
      <c r="C21" s="189"/>
      <c r="D21" s="189"/>
      <c r="E21" s="189"/>
      <c r="F21" s="189"/>
      <c r="G21" s="189"/>
      <c r="H21" s="189"/>
      <c r="I21" s="189"/>
      <c r="J21" s="189"/>
      <c r="L21" s="15"/>
    </row>
    <row r="22" spans="1:12" ht="28.15" customHeight="1" x14ac:dyDescent="0.35">
      <c r="A22" s="483" t="s">
        <v>375</v>
      </c>
      <c r="B22" s="483"/>
      <c r="C22" s="483"/>
      <c r="D22" s="483"/>
      <c r="E22" s="483"/>
      <c r="F22" s="483"/>
      <c r="G22" s="483"/>
      <c r="H22" s="483"/>
      <c r="I22" s="483"/>
      <c r="J22" s="483"/>
      <c r="L22" s="15"/>
    </row>
    <row r="23" spans="1:12" x14ac:dyDescent="0.35">
      <c r="A23" s="483" t="s">
        <v>412</v>
      </c>
      <c r="B23" s="483"/>
      <c r="C23" s="483"/>
      <c r="D23" s="483"/>
      <c r="E23" s="483"/>
      <c r="F23" s="483"/>
      <c r="G23" s="483"/>
      <c r="H23" s="483"/>
      <c r="I23" s="483"/>
      <c r="J23" s="483"/>
      <c r="L23" s="15"/>
    </row>
    <row r="24" spans="1:12" ht="30" customHeight="1" x14ac:dyDescent="0.35">
      <c r="A24" s="483" t="s">
        <v>118</v>
      </c>
      <c r="B24" s="483"/>
      <c r="C24" s="483"/>
      <c r="D24" s="483"/>
      <c r="E24" s="483"/>
      <c r="F24" s="483"/>
      <c r="G24" s="483"/>
      <c r="H24" s="483"/>
      <c r="I24" s="483"/>
      <c r="J24" s="483"/>
      <c r="L24" s="15"/>
    </row>
    <row r="25" spans="1:12" ht="22.5" customHeight="1" x14ac:dyDescent="0.35">
      <c r="A25" s="486" t="s">
        <v>548</v>
      </c>
      <c r="B25" s="486"/>
      <c r="C25" s="486"/>
      <c r="D25" s="486"/>
      <c r="E25" s="486"/>
      <c r="F25" s="486"/>
      <c r="G25" s="486"/>
      <c r="H25" s="486"/>
      <c r="I25" s="486"/>
      <c r="J25" s="486"/>
      <c r="L25" s="15"/>
    </row>
    <row r="26" spans="1:12" x14ac:dyDescent="0.35">
      <c r="A26" s="73" t="s">
        <v>117</v>
      </c>
      <c r="B26" s="189"/>
      <c r="C26" s="189"/>
      <c r="D26" s="189"/>
      <c r="E26" s="189"/>
      <c r="F26" s="189"/>
      <c r="G26" s="189"/>
      <c r="H26" s="189"/>
      <c r="I26" s="189"/>
      <c r="J26" s="189"/>
      <c r="L26" s="15"/>
    </row>
    <row r="27" spans="1:12" x14ac:dyDescent="0.35">
      <c r="A27" s="77"/>
      <c r="B27" s="189"/>
      <c r="C27" s="189"/>
      <c r="D27" s="189"/>
      <c r="E27" s="189"/>
      <c r="F27" s="189"/>
      <c r="G27" s="189"/>
      <c r="H27" s="189"/>
      <c r="I27" s="189"/>
      <c r="J27" s="189"/>
      <c r="L27" s="15"/>
    </row>
    <row r="28" spans="1:12" x14ac:dyDescent="0.35">
      <c r="B28" s="190"/>
      <c r="C28" s="190"/>
      <c r="D28" s="190"/>
      <c r="E28" s="190"/>
      <c r="F28" s="190"/>
      <c r="G28" s="190"/>
      <c r="H28" s="190"/>
      <c r="I28" s="190"/>
      <c r="J28" s="190"/>
    </row>
    <row r="29" spans="1:12" x14ac:dyDescent="0.35">
      <c r="A29" s="102" t="s">
        <v>141</v>
      </c>
      <c r="B29" s="190"/>
      <c r="C29" s="190"/>
      <c r="D29" s="190"/>
      <c r="E29" s="190"/>
      <c r="F29" s="190"/>
      <c r="G29" s="190"/>
      <c r="H29" s="190"/>
      <c r="I29" s="190"/>
      <c r="J29" s="190"/>
    </row>
    <row r="30" spans="1:12" ht="36" customHeight="1" x14ac:dyDescent="0.35">
      <c r="A30" s="6" t="s">
        <v>38</v>
      </c>
      <c r="B30" s="485" t="s">
        <v>71</v>
      </c>
      <c r="C30" s="485"/>
      <c r="D30" s="485"/>
      <c r="E30" s="485" t="s">
        <v>72</v>
      </c>
      <c r="F30" s="485"/>
      <c r="G30" s="485"/>
      <c r="H30" s="485" t="s">
        <v>73</v>
      </c>
      <c r="I30" s="485"/>
      <c r="J30" s="485"/>
    </row>
    <row r="31" spans="1:12" x14ac:dyDescent="0.35">
      <c r="A31" s="221"/>
      <c r="B31" s="222" t="s">
        <v>2</v>
      </c>
      <c r="C31" s="222" t="s">
        <v>3</v>
      </c>
      <c r="D31" s="222" t="s">
        <v>4</v>
      </c>
      <c r="E31" s="222" t="s">
        <v>2</v>
      </c>
      <c r="F31" s="222" t="s">
        <v>3</v>
      </c>
      <c r="G31" s="222" t="s">
        <v>4</v>
      </c>
      <c r="H31" s="222" t="s">
        <v>2</v>
      </c>
      <c r="I31" s="222" t="s">
        <v>3</v>
      </c>
      <c r="J31" s="222" t="s">
        <v>4</v>
      </c>
    </row>
    <row r="32" spans="1:12" x14ac:dyDescent="0.35">
      <c r="A32" s="188" t="s">
        <v>10</v>
      </c>
      <c r="B32" s="191">
        <v>7.1</v>
      </c>
      <c r="C32" s="192">
        <v>3.8</v>
      </c>
      <c r="D32" s="226">
        <v>5.7</v>
      </c>
      <c r="E32" s="192">
        <v>0.2</v>
      </c>
      <c r="F32" s="192">
        <v>0.2</v>
      </c>
      <c r="G32" s="226">
        <v>0.2</v>
      </c>
      <c r="H32" s="192">
        <v>7.3</v>
      </c>
      <c r="I32" s="192">
        <v>4</v>
      </c>
      <c r="J32" s="226">
        <v>5.9</v>
      </c>
    </row>
    <row r="33" spans="1:11" x14ac:dyDescent="0.35">
      <c r="A33" s="224" t="s">
        <v>128</v>
      </c>
      <c r="B33" s="227">
        <v>6.6</v>
      </c>
      <c r="C33" s="228">
        <v>3.5</v>
      </c>
      <c r="D33" s="229">
        <v>5.2</v>
      </c>
      <c r="E33" s="228">
        <v>0.3</v>
      </c>
      <c r="F33" s="228">
        <v>0.4</v>
      </c>
      <c r="G33" s="229">
        <v>0.4</v>
      </c>
      <c r="H33" s="228">
        <v>6.9</v>
      </c>
      <c r="I33" s="228">
        <v>4</v>
      </c>
      <c r="J33" s="229">
        <v>5.6</v>
      </c>
    </row>
    <row r="34" spans="1:11" x14ac:dyDescent="0.35">
      <c r="A34" s="188" t="s">
        <v>129</v>
      </c>
      <c r="B34" s="191">
        <v>5.2</v>
      </c>
      <c r="C34" s="192">
        <v>3</v>
      </c>
      <c r="D34" s="226">
        <v>4.2</v>
      </c>
      <c r="E34" s="192">
        <v>0.4</v>
      </c>
      <c r="F34" s="192">
        <v>0.5</v>
      </c>
      <c r="G34" s="226">
        <v>0.4</v>
      </c>
      <c r="H34" s="192">
        <v>5.6</v>
      </c>
      <c r="I34" s="192">
        <v>3.5</v>
      </c>
      <c r="J34" s="226">
        <v>4.7</v>
      </c>
    </row>
    <row r="35" spans="1:11" x14ac:dyDescent="0.35">
      <c r="A35" s="224" t="s">
        <v>130</v>
      </c>
      <c r="B35" s="227">
        <v>4.7</v>
      </c>
      <c r="C35" s="228">
        <v>3</v>
      </c>
      <c r="D35" s="229">
        <v>4</v>
      </c>
      <c r="E35" s="228">
        <v>0.5</v>
      </c>
      <c r="F35" s="228">
        <v>0.7</v>
      </c>
      <c r="G35" s="229">
        <v>0.5</v>
      </c>
      <c r="H35" s="228">
        <v>5.0999999999999996</v>
      </c>
      <c r="I35" s="228">
        <v>3.6</v>
      </c>
      <c r="J35" s="229">
        <v>4.5</v>
      </c>
    </row>
    <row r="36" spans="1:11" x14ac:dyDescent="0.35">
      <c r="A36" s="188" t="s">
        <v>131</v>
      </c>
      <c r="B36" s="191">
        <v>4.5</v>
      </c>
      <c r="C36" s="192">
        <v>3.3</v>
      </c>
      <c r="D36" s="226">
        <v>4</v>
      </c>
      <c r="E36" s="192">
        <v>0.6</v>
      </c>
      <c r="F36" s="192">
        <v>0.8</v>
      </c>
      <c r="G36" s="226">
        <v>0.6</v>
      </c>
      <c r="H36" s="192">
        <v>5</v>
      </c>
      <c r="I36" s="192">
        <v>4.0999999999999996</v>
      </c>
      <c r="J36" s="226">
        <v>4.7</v>
      </c>
    </row>
    <row r="37" spans="1:11" x14ac:dyDescent="0.35">
      <c r="A37" s="224" t="s">
        <v>132</v>
      </c>
      <c r="B37" s="227">
        <v>4.9000000000000004</v>
      </c>
      <c r="C37" s="228">
        <v>4</v>
      </c>
      <c r="D37" s="229">
        <v>4.5</v>
      </c>
      <c r="E37" s="228">
        <v>0.8</v>
      </c>
      <c r="F37" s="228">
        <v>1</v>
      </c>
      <c r="G37" s="229">
        <v>0.9</v>
      </c>
      <c r="H37" s="228">
        <v>5.7</v>
      </c>
      <c r="I37" s="228">
        <v>5</v>
      </c>
      <c r="J37" s="229">
        <v>5.4</v>
      </c>
    </row>
    <row r="38" spans="1:11" x14ac:dyDescent="0.35">
      <c r="A38" s="188" t="s">
        <v>133</v>
      </c>
      <c r="B38" s="191">
        <v>5.5</v>
      </c>
      <c r="C38" s="192">
        <v>4.8</v>
      </c>
      <c r="D38" s="226">
        <v>5.2</v>
      </c>
      <c r="E38" s="192">
        <v>0.9</v>
      </c>
      <c r="F38" s="192">
        <v>1.1000000000000001</v>
      </c>
      <c r="G38" s="226">
        <v>1</v>
      </c>
      <c r="H38" s="192">
        <v>6.4</v>
      </c>
      <c r="I38" s="192">
        <v>5.9</v>
      </c>
      <c r="J38" s="226">
        <v>6.2</v>
      </c>
    </row>
    <row r="39" spans="1:11" x14ac:dyDescent="0.35">
      <c r="A39" s="224" t="s">
        <v>134</v>
      </c>
      <c r="B39" s="227">
        <v>6</v>
      </c>
      <c r="C39" s="228">
        <v>5.7</v>
      </c>
      <c r="D39" s="229">
        <v>5.9</v>
      </c>
      <c r="E39" s="228">
        <v>1</v>
      </c>
      <c r="F39" s="228">
        <v>1.2</v>
      </c>
      <c r="G39" s="229">
        <v>1.1000000000000001</v>
      </c>
      <c r="H39" s="228">
        <v>7</v>
      </c>
      <c r="I39" s="228">
        <v>7</v>
      </c>
      <c r="J39" s="229">
        <v>7</v>
      </c>
    </row>
    <row r="40" spans="1:11" x14ac:dyDescent="0.35">
      <c r="A40" s="188" t="s">
        <v>135</v>
      </c>
      <c r="B40" s="191">
        <v>6.6</v>
      </c>
      <c r="C40" s="192">
        <v>6.6</v>
      </c>
      <c r="D40" s="226">
        <v>6.6</v>
      </c>
      <c r="E40" s="192">
        <v>1.1000000000000001</v>
      </c>
      <c r="F40" s="192">
        <v>1.1000000000000001</v>
      </c>
      <c r="G40" s="226">
        <v>1.1000000000000001</v>
      </c>
      <c r="H40" s="192">
        <v>7.7</v>
      </c>
      <c r="I40" s="192">
        <v>7.7</v>
      </c>
      <c r="J40" s="226">
        <v>7.7</v>
      </c>
    </row>
    <row r="41" spans="1:11" x14ac:dyDescent="0.35">
      <c r="A41" s="224" t="s">
        <v>136</v>
      </c>
      <c r="B41" s="227">
        <v>7.1</v>
      </c>
      <c r="C41" s="228">
        <v>7</v>
      </c>
      <c r="D41" s="229">
        <v>7.1</v>
      </c>
      <c r="E41" s="228">
        <v>1.1000000000000001</v>
      </c>
      <c r="F41" s="228">
        <v>1.2</v>
      </c>
      <c r="G41" s="229">
        <v>1.2</v>
      </c>
      <c r="H41" s="228">
        <v>8.1999999999999993</v>
      </c>
      <c r="I41" s="228">
        <v>8.1</v>
      </c>
      <c r="J41" s="229">
        <v>8.1999999999999993</v>
      </c>
    </row>
    <row r="42" spans="1:11" x14ac:dyDescent="0.35">
      <c r="A42" s="188" t="s">
        <v>565</v>
      </c>
      <c r="B42" s="191">
        <v>5</v>
      </c>
      <c r="C42" s="192">
        <v>5.8</v>
      </c>
      <c r="D42" s="226">
        <v>5.3</v>
      </c>
      <c r="E42" s="192">
        <v>0.6</v>
      </c>
      <c r="F42" s="192">
        <v>0.8</v>
      </c>
      <c r="G42" s="226">
        <v>0.7</v>
      </c>
      <c r="H42" s="192">
        <v>5.6</v>
      </c>
      <c r="I42" s="192">
        <v>6.5</v>
      </c>
      <c r="J42" s="226">
        <v>6</v>
      </c>
    </row>
    <row r="43" spans="1:11" ht="15" customHeight="1" thickBot="1" x14ac:dyDescent="0.4">
      <c r="A43" s="95" t="s">
        <v>4</v>
      </c>
      <c r="B43" s="193">
        <v>5.5</v>
      </c>
      <c r="C43" s="193">
        <v>4.3</v>
      </c>
      <c r="D43" s="194">
        <v>5</v>
      </c>
      <c r="E43" s="193">
        <v>0.7</v>
      </c>
      <c r="F43" s="193">
        <v>0.8</v>
      </c>
      <c r="G43" s="194">
        <v>0.7</v>
      </c>
      <c r="H43" s="193">
        <v>6.2</v>
      </c>
      <c r="I43" s="193">
        <v>5.0999999999999996</v>
      </c>
      <c r="J43" s="194">
        <v>5.7</v>
      </c>
    </row>
    <row r="44" spans="1:11" s="34" customFormat="1" ht="15" customHeight="1" x14ac:dyDescent="0.35">
      <c r="A44" s="463" t="s">
        <v>444</v>
      </c>
      <c r="B44" s="464"/>
      <c r="C44" s="464"/>
      <c r="D44" s="464"/>
      <c r="E44" s="464"/>
      <c r="F44" s="464"/>
      <c r="G44" s="466"/>
      <c r="H44" s="467"/>
      <c r="I44" s="467"/>
      <c r="J44" s="467"/>
      <c r="K44" s="468"/>
    </row>
    <row r="45" spans="1:11" x14ac:dyDescent="0.35">
      <c r="A45" s="78" t="s">
        <v>123</v>
      </c>
      <c r="B45" s="184"/>
      <c r="C45" s="184"/>
      <c r="D45" s="184"/>
      <c r="E45" s="184"/>
      <c r="F45" s="78"/>
      <c r="G45" s="184"/>
      <c r="H45" s="184"/>
      <c r="I45" s="184"/>
      <c r="J45" s="184"/>
    </row>
    <row r="46" spans="1:11" ht="24" customHeight="1" x14ac:dyDescent="0.35">
      <c r="A46" s="480" t="s">
        <v>413</v>
      </c>
      <c r="B46" s="480"/>
      <c r="C46" s="480"/>
      <c r="D46" s="480"/>
      <c r="E46" s="480"/>
      <c r="F46" s="480"/>
      <c r="G46" s="480"/>
      <c r="H46" s="480"/>
      <c r="I46" s="480"/>
      <c r="J46" s="480"/>
    </row>
    <row r="47" spans="1:11" ht="24" customHeight="1" x14ac:dyDescent="0.35">
      <c r="A47" s="480" t="s">
        <v>124</v>
      </c>
      <c r="B47" s="480"/>
      <c r="C47" s="480"/>
      <c r="D47" s="480"/>
      <c r="E47" s="480"/>
      <c r="F47" s="480"/>
      <c r="G47" s="480"/>
      <c r="H47" s="480"/>
      <c r="I47" s="480"/>
      <c r="J47" s="480"/>
    </row>
    <row r="48" spans="1:11" s="456" customFormat="1" ht="24" customHeight="1" x14ac:dyDescent="0.35">
      <c r="A48" s="453" t="s">
        <v>481</v>
      </c>
      <c r="B48" s="453"/>
      <c r="C48" s="451"/>
      <c r="D48" s="451"/>
      <c r="E48" s="451"/>
      <c r="F48" s="451"/>
      <c r="G48" s="451"/>
      <c r="H48" s="451"/>
      <c r="I48" s="451"/>
      <c r="J48" s="451"/>
    </row>
    <row r="49" spans="1:10" ht="15" customHeight="1" x14ac:dyDescent="0.35">
      <c r="A49" s="487" t="s">
        <v>117</v>
      </c>
      <c r="B49" s="488"/>
      <c r="C49" s="488"/>
      <c r="D49" s="488"/>
      <c r="E49" s="488"/>
      <c r="F49" s="488"/>
      <c r="G49" s="488"/>
      <c r="H49" s="488"/>
      <c r="I49" s="488"/>
      <c r="J49" s="488"/>
    </row>
    <row r="50" spans="1:10" ht="15" customHeight="1" x14ac:dyDescent="0.35">
      <c r="A50" s="175"/>
      <c r="B50" s="175"/>
      <c r="C50" s="175"/>
      <c r="D50" s="175"/>
      <c r="E50" s="175"/>
      <c r="F50" s="175"/>
      <c r="G50" s="175"/>
      <c r="H50" s="175"/>
      <c r="I50" s="175"/>
      <c r="J50" s="175"/>
    </row>
    <row r="51" spans="1:10" ht="15" customHeight="1" x14ac:dyDescent="0.35">
      <c r="B51" s="184"/>
      <c r="C51" s="184"/>
      <c r="D51" s="184"/>
      <c r="E51" s="184"/>
      <c r="F51" s="77"/>
      <c r="G51" s="184"/>
      <c r="H51" s="184"/>
      <c r="I51" s="184"/>
      <c r="J51" s="184"/>
    </row>
    <row r="52" spans="1:10" ht="15" customHeight="1" x14ac:dyDescent="0.35">
      <c r="A52" s="102" t="s">
        <v>142</v>
      </c>
      <c r="B52" s="190"/>
      <c r="C52" s="190"/>
      <c r="D52" s="190"/>
      <c r="E52" s="195"/>
      <c r="F52" s="195"/>
      <c r="G52" s="195"/>
      <c r="H52" s="195"/>
      <c r="I52" s="195"/>
      <c r="J52" s="195"/>
    </row>
    <row r="53" spans="1:10" ht="54" customHeight="1" x14ac:dyDescent="0.35">
      <c r="A53" s="6" t="s">
        <v>38</v>
      </c>
      <c r="B53" s="485" t="s">
        <v>71</v>
      </c>
      <c r="C53" s="485"/>
      <c r="D53" s="485"/>
      <c r="E53" s="485" t="s">
        <v>72</v>
      </c>
      <c r="F53" s="485"/>
      <c r="G53" s="485"/>
      <c r="H53" s="485" t="s">
        <v>73</v>
      </c>
      <c r="I53" s="485"/>
      <c r="J53" s="485"/>
    </row>
    <row r="54" spans="1:10" x14ac:dyDescent="0.35">
      <c r="A54" s="221"/>
      <c r="B54" s="222" t="s">
        <v>2</v>
      </c>
      <c r="C54" s="222" t="s">
        <v>3</v>
      </c>
      <c r="D54" s="222" t="s">
        <v>4</v>
      </c>
      <c r="E54" s="222" t="s">
        <v>2</v>
      </c>
      <c r="F54" s="222" t="s">
        <v>3</v>
      </c>
      <c r="G54" s="222" t="s">
        <v>4</v>
      </c>
      <c r="H54" s="222" t="s">
        <v>2</v>
      </c>
      <c r="I54" s="222" t="s">
        <v>3</v>
      </c>
      <c r="J54" s="222" t="s">
        <v>4</v>
      </c>
    </row>
    <row r="55" spans="1:10" x14ac:dyDescent="0.35">
      <c r="A55" s="188" t="s">
        <v>10</v>
      </c>
      <c r="B55" s="115">
        <v>7.5</v>
      </c>
      <c r="C55" s="115">
        <v>2.9</v>
      </c>
      <c r="D55" s="156">
        <v>5.0999999999999996</v>
      </c>
      <c r="E55" s="115">
        <v>0.2</v>
      </c>
      <c r="F55" s="115">
        <v>0.1</v>
      </c>
      <c r="G55" s="156">
        <v>0.2</v>
      </c>
      <c r="H55" s="115">
        <v>7.7</v>
      </c>
      <c r="I55" s="115">
        <v>3.1</v>
      </c>
      <c r="J55" s="156">
        <v>5.3</v>
      </c>
    </row>
    <row r="56" spans="1:10" x14ac:dyDescent="0.35">
      <c r="A56" s="224" t="s">
        <v>128</v>
      </c>
      <c r="B56" s="216">
        <v>10.3</v>
      </c>
      <c r="C56" s="216">
        <v>4.5999999999999996</v>
      </c>
      <c r="D56" s="230">
        <v>7.5</v>
      </c>
      <c r="E56" s="216">
        <v>0.5</v>
      </c>
      <c r="F56" s="216">
        <v>0.6</v>
      </c>
      <c r="G56" s="230">
        <v>0.5</v>
      </c>
      <c r="H56" s="216">
        <v>10.7</v>
      </c>
      <c r="I56" s="216">
        <v>5.2</v>
      </c>
      <c r="J56" s="230">
        <v>8</v>
      </c>
    </row>
    <row r="57" spans="1:10" x14ac:dyDescent="0.35">
      <c r="A57" s="188" t="s">
        <v>129</v>
      </c>
      <c r="B57" s="115">
        <v>9.6999999999999993</v>
      </c>
      <c r="C57" s="115">
        <v>4.5999999999999996</v>
      </c>
      <c r="D57" s="156">
        <v>7.3</v>
      </c>
      <c r="E57" s="115">
        <v>0.7</v>
      </c>
      <c r="F57" s="115">
        <v>0.8</v>
      </c>
      <c r="G57" s="156">
        <v>0.7</v>
      </c>
      <c r="H57" s="115">
        <v>10.4</v>
      </c>
      <c r="I57" s="115">
        <v>5.4</v>
      </c>
      <c r="J57" s="156">
        <v>8</v>
      </c>
    </row>
    <row r="58" spans="1:10" x14ac:dyDescent="0.35">
      <c r="A58" s="224" t="s">
        <v>130</v>
      </c>
      <c r="B58" s="216">
        <v>9.1</v>
      </c>
      <c r="C58" s="216">
        <v>4.4000000000000004</v>
      </c>
      <c r="D58" s="230">
        <v>6.9</v>
      </c>
      <c r="E58" s="216">
        <v>0.9</v>
      </c>
      <c r="F58" s="216">
        <v>1</v>
      </c>
      <c r="G58" s="230">
        <v>0.9</v>
      </c>
      <c r="H58" s="216">
        <v>10</v>
      </c>
      <c r="I58" s="216">
        <v>5.4</v>
      </c>
      <c r="J58" s="230">
        <v>7.9</v>
      </c>
    </row>
    <row r="59" spans="1:10" x14ac:dyDescent="0.35">
      <c r="A59" s="188" t="s">
        <v>131</v>
      </c>
      <c r="B59" s="115">
        <v>9</v>
      </c>
      <c r="C59" s="115">
        <v>4.8</v>
      </c>
      <c r="D59" s="156">
        <v>7</v>
      </c>
      <c r="E59" s="115">
        <v>1.1000000000000001</v>
      </c>
      <c r="F59" s="115">
        <v>1.2</v>
      </c>
      <c r="G59" s="156">
        <v>1.1000000000000001</v>
      </c>
      <c r="H59" s="115">
        <v>10.1</v>
      </c>
      <c r="I59" s="115">
        <v>6</v>
      </c>
      <c r="J59" s="156">
        <v>8.1999999999999993</v>
      </c>
    </row>
    <row r="60" spans="1:10" x14ac:dyDescent="0.35">
      <c r="A60" s="224" t="s">
        <v>132</v>
      </c>
      <c r="B60" s="216">
        <v>9.9</v>
      </c>
      <c r="C60" s="216">
        <v>5.9</v>
      </c>
      <c r="D60" s="230">
        <v>8</v>
      </c>
      <c r="E60" s="216">
        <v>1.5</v>
      </c>
      <c r="F60" s="216">
        <v>1.5</v>
      </c>
      <c r="G60" s="230">
        <v>1.5</v>
      </c>
      <c r="H60" s="216">
        <v>11.5</v>
      </c>
      <c r="I60" s="216">
        <v>7.4</v>
      </c>
      <c r="J60" s="230">
        <v>9.5</v>
      </c>
    </row>
    <row r="61" spans="1:10" x14ac:dyDescent="0.35">
      <c r="A61" s="188" t="s">
        <v>133</v>
      </c>
      <c r="B61" s="115">
        <v>11.2</v>
      </c>
      <c r="C61" s="115">
        <v>7.4</v>
      </c>
      <c r="D61" s="156">
        <v>9.3000000000000007</v>
      </c>
      <c r="E61" s="115">
        <v>1.8</v>
      </c>
      <c r="F61" s="115">
        <v>1.8</v>
      </c>
      <c r="G61" s="156">
        <v>1.8</v>
      </c>
      <c r="H61" s="115">
        <v>13</v>
      </c>
      <c r="I61" s="115">
        <v>9.1999999999999993</v>
      </c>
      <c r="J61" s="156">
        <v>11.1</v>
      </c>
    </row>
    <row r="62" spans="1:10" x14ac:dyDescent="0.35">
      <c r="A62" s="224" t="s">
        <v>134</v>
      </c>
      <c r="B62" s="216">
        <v>12.1</v>
      </c>
      <c r="C62" s="216">
        <v>8.6999999999999993</v>
      </c>
      <c r="D62" s="230">
        <v>10.4</v>
      </c>
      <c r="E62" s="216">
        <v>2</v>
      </c>
      <c r="F62" s="216">
        <v>1.9</v>
      </c>
      <c r="G62" s="230">
        <v>1.9</v>
      </c>
      <c r="H62" s="216">
        <v>14.1</v>
      </c>
      <c r="I62" s="216">
        <v>10.6</v>
      </c>
      <c r="J62" s="230">
        <v>12.3</v>
      </c>
    </row>
    <row r="63" spans="1:10" x14ac:dyDescent="0.35">
      <c r="A63" s="188" t="s">
        <v>135</v>
      </c>
      <c r="B63" s="115">
        <v>12.7</v>
      </c>
      <c r="C63" s="115">
        <v>9.8000000000000007</v>
      </c>
      <c r="D63" s="156">
        <v>11.2</v>
      </c>
      <c r="E63" s="115">
        <v>2.1</v>
      </c>
      <c r="F63" s="115">
        <v>1.7</v>
      </c>
      <c r="G63" s="156">
        <v>1.9</v>
      </c>
      <c r="H63" s="115">
        <v>14.7</v>
      </c>
      <c r="I63" s="115">
        <v>11.5</v>
      </c>
      <c r="J63" s="156">
        <v>13.1</v>
      </c>
    </row>
    <row r="64" spans="1:10" x14ac:dyDescent="0.35">
      <c r="A64" s="224" t="s">
        <v>136</v>
      </c>
      <c r="B64" s="216">
        <v>12.5</v>
      </c>
      <c r="C64" s="216">
        <v>9.3000000000000007</v>
      </c>
      <c r="D64" s="230">
        <v>10.9</v>
      </c>
      <c r="E64" s="216">
        <v>2</v>
      </c>
      <c r="F64" s="216">
        <v>1.5</v>
      </c>
      <c r="G64" s="230">
        <v>1.8</v>
      </c>
      <c r="H64" s="216">
        <v>14.5</v>
      </c>
      <c r="I64" s="216">
        <v>10.8</v>
      </c>
      <c r="J64" s="230">
        <v>12.7</v>
      </c>
    </row>
    <row r="65" spans="1:12" x14ac:dyDescent="0.35">
      <c r="A65" s="188" t="s">
        <v>11</v>
      </c>
      <c r="B65" s="115">
        <v>7.4</v>
      </c>
      <c r="C65" s="115">
        <v>6.4</v>
      </c>
      <c r="D65" s="156">
        <v>7</v>
      </c>
      <c r="E65" s="115">
        <v>1</v>
      </c>
      <c r="F65" s="115">
        <v>0.9</v>
      </c>
      <c r="G65" s="156">
        <v>0.9</v>
      </c>
      <c r="H65" s="115">
        <v>8.4</v>
      </c>
      <c r="I65" s="115">
        <v>7.3</v>
      </c>
      <c r="J65" s="156">
        <v>7.9</v>
      </c>
    </row>
    <row r="66" spans="1:12" ht="15" thickBot="1" x14ac:dyDescent="0.4">
      <c r="A66" s="92" t="s">
        <v>4</v>
      </c>
      <c r="B66" s="96">
        <v>10.199999999999999</v>
      </c>
      <c r="C66" s="96">
        <v>6.1</v>
      </c>
      <c r="D66" s="97">
        <v>8.1999999999999993</v>
      </c>
      <c r="E66" s="96">
        <v>1.2</v>
      </c>
      <c r="F66" s="96">
        <v>1.2</v>
      </c>
      <c r="G66" s="97">
        <v>1.2</v>
      </c>
      <c r="H66" s="96">
        <v>11.4</v>
      </c>
      <c r="I66" s="96">
        <v>7.3</v>
      </c>
      <c r="J66" s="97">
        <v>9.4</v>
      </c>
    </row>
    <row r="67" spans="1:12" s="34" customFormat="1" x14ac:dyDescent="0.35">
      <c r="A67" s="463" t="s">
        <v>444</v>
      </c>
      <c r="B67" s="464"/>
      <c r="C67" s="464"/>
      <c r="D67" s="464"/>
      <c r="E67" s="464"/>
      <c r="F67" s="464"/>
      <c r="G67" s="466"/>
      <c r="H67" s="467"/>
      <c r="I67" s="467"/>
      <c r="J67" s="467"/>
      <c r="K67" s="468"/>
    </row>
    <row r="68" spans="1:12" x14ac:dyDescent="0.35">
      <c r="A68" s="78" t="s">
        <v>123</v>
      </c>
      <c r="B68" s="184"/>
      <c r="C68" s="184"/>
      <c r="D68" s="184"/>
      <c r="E68" s="184"/>
      <c r="F68" s="78"/>
      <c r="G68" s="184"/>
      <c r="H68" s="184"/>
      <c r="I68" s="184"/>
      <c r="J68" s="184"/>
    </row>
    <row r="69" spans="1:12" x14ac:dyDescent="0.35">
      <c r="A69" s="480" t="s">
        <v>411</v>
      </c>
      <c r="B69" s="480"/>
      <c r="C69" s="480"/>
      <c r="D69" s="480"/>
      <c r="E69" s="480"/>
      <c r="F69" s="480"/>
      <c r="G69" s="480"/>
      <c r="H69" s="480"/>
      <c r="I69" s="480"/>
      <c r="J69" s="480"/>
      <c r="K69" s="15"/>
      <c r="L69" s="16"/>
    </row>
    <row r="70" spans="1:12" ht="24" customHeight="1" x14ac:dyDescent="0.35">
      <c r="A70" s="480" t="s">
        <v>124</v>
      </c>
      <c r="B70" s="480"/>
      <c r="C70" s="480"/>
      <c r="D70" s="480"/>
      <c r="E70" s="480"/>
      <c r="F70" s="480"/>
      <c r="G70" s="480"/>
      <c r="H70" s="480"/>
      <c r="I70" s="480"/>
      <c r="J70" s="480"/>
      <c r="K70" s="15"/>
    </row>
    <row r="71" spans="1:12" s="456" customFormat="1" ht="24" customHeight="1" x14ac:dyDescent="0.35">
      <c r="A71" s="453" t="s">
        <v>425</v>
      </c>
      <c r="B71" s="453"/>
      <c r="C71" s="451"/>
      <c r="D71" s="451"/>
      <c r="E71" s="451"/>
      <c r="F71" s="451"/>
      <c r="G71" s="451"/>
      <c r="H71" s="451"/>
      <c r="I71" s="451"/>
      <c r="J71" s="451"/>
      <c r="K71" s="15"/>
    </row>
    <row r="72" spans="1:12" x14ac:dyDescent="0.35">
      <c r="A72" s="487" t="s">
        <v>117</v>
      </c>
      <c r="B72" s="488"/>
      <c r="C72" s="488"/>
      <c r="D72" s="488"/>
      <c r="E72" s="488"/>
      <c r="F72" s="488"/>
      <c r="G72" s="488"/>
      <c r="H72" s="488"/>
      <c r="I72" s="488"/>
      <c r="J72" s="488"/>
      <c r="K72" s="15"/>
    </row>
    <row r="73" spans="1:12" x14ac:dyDescent="0.35">
      <c r="K73" s="15"/>
    </row>
    <row r="74" spans="1:12" x14ac:dyDescent="0.35">
      <c r="K74" s="15"/>
    </row>
    <row r="75" spans="1:12" x14ac:dyDescent="0.35">
      <c r="K75" s="15"/>
    </row>
    <row r="76" spans="1:12" x14ac:dyDescent="0.35">
      <c r="K76" s="15"/>
      <c r="L76" s="16"/>
    </row>
    <row r="77" spans="1:12" x14ac:dyDescent="0.35">
      <c r="K77" s="15"/>
    </row>
    <row r="78" spans="1:12" x14ac:dyDescent="0.35">
      <c r="K78" s="15"/>
    </row>
    <row r="79" spans="1:12" x14ac:dyDescent="0.35">
      <c r="K79" s="15"/>
    </row>
    <row r="80" spans="1:12" x14ac:dyDescent="0.35">
      <c r="K80" s="15"/>
    </row>
    <row r="81" spans="11:11" x14ac:dyDescent="0.35">
      <c r="K81" s="15"/>
    </row>
    <row r="83" spans="11:11" ht="37.15" customHeight="1" x14ac:dyDescent="0.35"/>
    <row r="84" spans="11:11" ht="14.5" customHeight="1" x14ac:dyDescent="0.35"/>
    <row r="98" ht="37.9" customHeight="1" x14ac:dyDescent="0.35"/>
  </sheetData>
  <mergeCells count="20">
    <mergeCell ref="H53:J53"/>
    <mergeCell ref="A69:J69"/>
    <mergeCell ref="A70:J70"/>
    <mergeCell ref="A49:J49"/>
    <mergeCell ref="A72:J72"/>
    <mergeCell ref="B53:D53"/>
    <mergeCell ref="E53:G53"/>
    <mergeCell ref="A3:B3"/>
    <mergeCell ref="A47:J47"/>
    <mergeCell ref="B6:D6"/>
    <mergeCell ref="E6:G6"/>
    <mergeCell ref="H6:J6"/>
    <mergeCell ref="A22:J22"/>
    <mergeCell ref="A23:J23"/>
    <mergeCell ref="A24:J24"/>
    <mergeCell ref="A25:J25"/>
    <mergeCell ref="B30:D30"/>
    <mergeCell ref="E30:G30"/>
    <mergeCell ref="H30:J30"/>
    <mergeCell ref="A46:J46"/>
  </mergeCells>
  <hyperlinks>
    <hyperlink ref="A1" location="Index!A1" display="Return to index" xr:uid="{82962DB3-7F4A-438E-ABB2-0A40212C3671}"/>
    <hyperlink ref="A44:K44" r:id="rId1" display="*Rates data related to the 65+ years age group should be used with caution. See explanatory notes for further information." xr:uid="{63BF4BC2-61BF-41BA-9123-3C1E67F8CF4F}"/>
    <hyperlink ref="A20:J20" r:id="rId2" display="*Data related to the 65+ years age group should be used with caution. See explanatory notes for further information." xr:uid="{024CBCFF-B3E0-4D74-A573-0A764E5D2969}"/>
    <hyperlink ref="A67:K67" r:id="rId3" display="*Rates data related to the 65+ years age group should be used with caution. See explanatory notes for further information." xr:uid="{82A5BA30-EB5D-446B-A650-6C566B836745}"/>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FC9F-92F7-47C2-84F6-DBE9D05A6447}">
  <sheetPr>
    <tabColor rgb="FFAC1E2D"/>
  </sheetPr>
  <dimension ref="A1:U120"/>
  <sheetViews>
    <sheetView showGridLines="0" topLeftCell="A106" zoomScaleNormal="100" workbookViewId="0">
      <selection activeCell="E122" sqref="E122"/>
    </sheetView>
  </sheetViews>
  <sheetFormatPr defaultRowHeight="14.5" x14ac:dyDescent="0.35"/>
  <cols>
    <col min="1" max="1" width="41.1796875" bestFit="1" customWidth="1"/>
    <col min="2" max="10" width="8" customWidth="1"/>
    <col min="11" max="11" width="9" bestFit="1" customWidth="1"/>
    <col min="12" max="12" width="34.453125" bestFit="1" customWidth="1"/>
    <col min="13" max="13" width="12.26953125" bestFit="1" customWidth="1"/>
    <col min="14" max="14" width="10" bestFit="1" customWidth="1"/>
    <col min="15" max="15" width="14.54296875" bestFit="1" customWidth="1"/>
    <col min="16" max="16" width="6.1796875" bestFit="1" customWidth="1"/>
    <col min="17" max="17" width="7.7265625" bestFit="1" customWidth="1"/>
    <col min="18" max="18" width="6.54296875" bestFit="1" customWidth="1"/>
    <col min="19" max="19" width="10" bestFit="1" customWidth="1"/>
    <col min="20" max="21" width="16.81640625" bestFit="1" customWidth="1"/>
  </cols>
  <sheetData>
    <row r="1" spans="1:10" x14ac:dyDescent="0.35">
      <c r="A1" s="2" t="s">
        <v>37</v>
      </c>
    </row>
    <row r="3" spans="1:10" ht="20" x14ac:dyDescent="0.4">
      <c r="A3" s="18" t="s">
        <v>91</v>
      </c>
    </row>
    <row r="4" spans="1:10" ht="20" x14ac:dyDescent="0.4">
      <c r="A4" s="18"/>
    </row>
    <row r="5" spans="1:10" ht="15" thickBot="1" x14ac:dyDescent="0.4">
      <c r="A5" s="102" t="s">
        <v>484</v>
      </c>
    </row>
    <row r="6" spans="1:10" ht="102" thickBot="1" x14ac:dyDescent="0.4">
      <c r="A6" s="38" t="s">
        <v>29</v>
      </c>
      <c r="B6" s="39" t="s">
        <v>422</v>
      </c>
      <c r="C6" s="39" t="s">
        <v>14</v>
      </c>
      <c r="D6" s="39" t="s">
        <v>15</v>
      </c>
      <c r="E6" s="39" t="s">
        <v>415</v>
      </c>
      <c r="F6" s="39" t="s">
        <v>16</v>
      </c>
      <c r="G6" s="39" t="s">
        <v>17</v>
      </c>
      <c r="H6" s="39" t="s">
        <v>18</v>
      </c>
      <c r="I6" s="39" t="s">
        <v>19</v>
      </c>
      <c r="J6" s="39" t="s">
        <v>109</v>
      </c>
    </row>
    <row r="7" spans="1:10" ht="15" thickBot="1" x14ac:dyDescent="0.4">
      <c r="A7" s="40" t="s">
        <v>218</v>
      </c>
      <c r="B7" s="196">
        <v>1.6850000000000001</v>
      </c>
      <c r="C7" s="197">
        <v>0.13200000000000001</v>
      </c>
      <c r="D7" s="198">
        <v>0.93</v>
      </c>
      <c r="E7" s="196">
        <v>1.679</v>
      </c>
      <c r="F7" s="199">
        <v>2.41</v>
      </c>
      <c r="G7" s="41">
        <v>19505</v>
      </c>
      <c r="H7" s="198">
        <v>0.17</v>
      </c>
      <c r="I7" s="53">
        <v>8.1</v>
      </c>
      <c r="J7" s="53">
        <v>11.6</v>
      </c>
    </row>
    <row r="8" spans="1:10" ht="15" thickBot="1" x14ac:dyDescent="0.4">
      <c r="A8" s="42" t="s">
        <v>219</v>
      </c>
      <c r="B8" s="80">
        <v>1.1659999999999999</v>
      </c>
      <c r="C8" s="98">
        <v>9.0999999999999998E-2</v>
      </c>
      <c r="D8" s="43">
        <v>0.76</v>
      </c>
      <c r="E8" s="80">
        <v>0.93799999999999994</v>
      </c>
      <c r="F8" s="79">
        <v>1.87</v>
      </c>
      <c r="G8" s="44">
        <v>14280</v>
      </c>
      <c r="H8" s="98">
        <v>0.125</v>
      </c>
      <c r="I8" s="55">
        <v>7.6</v>
      </c>
      <c r="J8" s="55">
        <v>15.2</v>
      </c>
    </row>
    <row r="9" spans="1:10" ht="15" thickBot="1" x14ac:dyDescent="0.4">
      <c r="A9" s="40" t="s">
        <v>220</v>
      </c>
      <c r="B9" s="196">
        <v>0.90600000000000003</v>
      </c>
      <c r="C9" s="197">
        <v>7.0999999999999994E-2</v>
      </c>
      <c r="D9" s="198">
        <v>0.94</v>
      </c>
      <c r="E9" s="196">
        <v>0.85499999999999998</v>
      </c>
      <c r="F9" s="199">
        <v>1.6</v>
      </c>
      <c r="G9" s="41">
        <v>13410</v>
      </c>
      <c r="H9" s="197">
        <v>0.11700000000000001</v>
      </c>
      <c r="I9" s="53">
        <v>8.4</v>
      </c>
      <c r="J9" s="53">
        <v>15.7</v>
      </c>
    </row>
    <row r="10" spans="1:10" ht="15" thickBot="1" x14ac:dyDescent="0.4">
      <c r="A10" s="42" t="s">
        <v>221</v>
      </c>
      <c r="B10" s="80">
        <v>0.65800000000000003</v>
      </c>
      <c r="C10" s="98">
        <v>5.1999999999999998E-2</v>
      </c>
      <c r="D10" s="43">
        <v>0.84</v>
      </c>
      <c r="E10" s="80">
        <v>0.58599999999999997</v>
      </c>
      <c r="F10" s="79">
        <v>1.08</v>
      </c>
      <c r="G10" s="44">
        <v>8905</v>
      </c>
      <c r="H10" s="98">
        <v>7.8E-2</v>
      </c>
      <c r="I10" s="55">
        <v>8.1999999999999993</v>
      </c>
      <c r="J10" s="55">
        <v>15.2</v>
      </c>
    </row>
    <row r="11" spans="1:10" ht="15" thickBot="1" x14ac:dyDescent="0.4">
      <c r="A11" s="40" t="s">
        <v>223</v>
      </c>
      <c r="B11" s="196">
        <v>0.83599999999999997</v>
      </c>
      <c r="C11" s="197">
        <v>6.6000000000000003E-2</v>
      </c>
      <c r="D11" s="198">
        <v>0.88</v>
      </c>
      <c r="E11" s="196">
        <v>0.85699999999999998</v>
      </c>
      <c r="F11" s="199">
        <v>1.43</v>
      </c>
      <c r="G11" s="41">
        <v>8760</v>
      </c>
      <c r="H11" s="197">
        <v>7.6999999999999999E-2</v>
      </c>
      <c r="I11" s="53">
        <v>6.1</v>
      </c>
      <c r="J11" s="53">
        <v>10.199999999999999</v>
      </c>
    </row>
    <row r="12" spans="1:10" ht="15" thickBot="1" x14ac:dyDescent="0.4">
      <c r="A12" s="42" t="s">
        <v>222</v>
      </c>
      <c r="B12" s="80">
        <v>1.2769999999999999</v>
      </c>
      <c r="C12" s="98">
        <v>0.1</v>
      </c>
      <c r="D12" s="43">
        <v>0.96</v>
      </c>
      <c r="E12" s="80">
        <v>1.2729999999999999</v>
      </c>
      <c r="F12" s="79">
        <v>1.75</v>
      </c>
      <c r="G12" s="44">
        <v>8770</v>
      </c>
      <c r="H12" s="98">
        <v>7.6999999999999999E-2</v>
      </c>
      <c r="I12" s="55">
        <v>5</v>
      </c>
      <c r="J12" s="55">
        <v>6.9</v>
      </c>
    </row>
    <row r="13" spans="1:10" ht="15" thickBot="1" x14ac:dyDescent="0.4">
      <c r="A13" s="40" t="s">
        <v>224</v>
      </c>
      <c r="B13" s="196">
        <v>1.042</v>
      </c>
      <c r="C13" s="197">
        <v>8.2000000000000003E-2</v>
      </c>
      <c r="D13" s="198">
        <v>0.93</v>
      </c>
      <c r="E13" s="196">
        <v>1.0680000000000001</v>
      </c>
      <c r="F13" s="199">
        <v>1.64</v>
      </c>
      <c r="G13" s="36">
        <v>7530</v>
      </c>
      <c r="H13" s="197">
        <v>6.6000000000000003E-2</v>
      </c>
      <c r="I13" s="53">
        <v>4.5999999999999996</v>
      </c>
      <c r="J13" s="53">
        <v>7.1</v>
      </c>
    </row>
    <row r="14" spans="1:10" ht="15" thickBot="1" x14ac:dyDescent="0.4">
      <c r="A14" s="42" t="s">
        <v>225</v>
      </c>
      <c r="B14" s="80">
        <v>0.90100000000000002</v>
      </c>
      <c r="C14" s="98">
        <v>7.0999999999999994E-2</v>
      </c>
      <c r="D14" s="43">
        <v>0.96</v>
      </c>
      <c r="E14" s="80">
        <v>0.91400000000000003</v>
      </c>
      <c r="F14" s="79">
        <v>1.1299999999999999</v>
      </c>
      <c r="G14" s="44">
        <v>6205</v>
      </c>
      <c r="H14" s="98">
        <v>5.3999999999999999E-2</v>
      </c>
      <c r="I14" s="55">
        <v>5.5</v>
      </c>
      <c r="J14" s="55">
        <v>6.8</v>
      </c>
    </row>
    <row r="15" spans="1:10" ht="15" thickBot="1" x14ac:dyDescent="0.4">
      <c r="A15" s="40" t="s">
        <v>226</v>
      </c>
      <c r="B15" s="196">
        <v>0.42899999999999999</v>
      </c>
      <c r="C15" s="197">
        <v>3.4000000000000002E-2</v>
      </c>
      <c r="D15" s="198">
        <v>0.73</v>
      </c>
      <c r="E15" s="196">
        <v>0.47599999999999998</v>
      </c>
      <c r="F15" s="199">
        <v>0.75</v>
      </c>
      <c r="G15" s="41">
        <v>5250</v>
      </c>
      <c r="H15" s="197">
        <v>4.5999999999999999E-2</v>
      </c>
      <c r="I15" s="53">
        <v>7</v>
      </c>
      <c r="J15" s="53">
        <v>11</v>
      </c>
    </row>
    <row r="16" spans="1:10" ht="15" thickBot="1" x14ac:dyDescent="0.4">
      <c r="A16" s="42" t="s">
        <v>227</v>
      </c>
      <c r="B16" s="80">
        <v>0.39</v>
      </c>
      <c r="C16" s="98">
        <v>3.1E-2</v>
      </c>
      <c r="D16" s="43">
        <v>0.87</v>
      </c>
      <c r="E16" s="80">
        <v>0.376</v>
      </c>
      <c r="F16" s="79">
        <v>0.71</v>
      </c>
      <c r="G16" s="44">
        <v>4910</v>
      </c>
      <c r="H16" s="98">
        <v>4.2999999999999997E-2</v>
      </c>
      <c r="I16" s="55">
        <v>7</v>
      </c>
      <c r="J16" s="55">
        <v>13</v>
      </c>
    </row>
    <row r="17" spans="1:18" ht="15" thickBot="1" x14ac:dyDescent="0.4">
      <c r="A17" s="40" t="s">
        <v>228</v>
      </c>
      <c r="B17" s="196">
        <v>0.33400000000000002</v>
      </c>
      <c r="C17" s="197">
        <v>2.5999999999999999E-2</v>
      </c>
      <c r="D17" s="198">
        <v>0.63</v>
      </c>
      <c r="E17" s="196">
        <v>0.20699999999999999</v>
      </c>
      <c r="F17" s="199">
        <v>0.39</v>
      </c>
      <c r="G17" s="41">
        <v>3565</v>
      </c>
      <c r="H17" s="197">
        <v>3.1E-2</v>
      </c>
      <c r="I17" s="53">
        <v>9.1999999999999993</v>
      </c>
      <c r="J17" s="53">
        <v>17.2</v>
      </c>
    </row>
    <row r="18" spans="1:18" ht="15" thickBot="1" x14ac:dyDescent="0.4">
      <c r="A18" s="42" t="s">
        <v>229</v>
      </c>
      <c r="B18" s="80">
        <v>0.505</v>
      </c>
      <c r="C18" s="98">
        <v>0.04</v>
      </c>
      <c r="D18" s="43">
        <v>0.77</v>
      </c>
      <c r="E18" s="80">
        <v>0.41699999999999998</v>
      </c>
      <c r="F18" s="79">
        <v>0.7</v>
      </c>
      <c r="G18" s="44">
        <v>2935</v>
      </c>
      <c r="H18" s="98">
        <v>2.5999999999999999E-2</v>
      </c>
      <c r="I18" s="55">
        <v>4.2</v>
      </c>
      <c r="J18" s="55">
        <v>7</v>
      </c>
    </row>
    <row r="19" spans="1:18" ht="15" thickBot="1" x14ac:dyDescent="0.4">
      <c r="A19" s="40" t="s">
        <v>230</v>
      </c>
      <c r="B19" s="196">
        <v>0.247</v>
      </c>
      <c r="C19" s="197">
        <v>1.9E-2</v>
      </c>
      <c r="D19" s="198">
        <v>0.89</v>
      </c>
      <c r="E19" s="196">
        <v>0.24099999999999999</v>
      </c>
      <c r="F19" s="199">
        <v>0.53</v>
      </c>
      <c r="G19" s="41">
        <v>2525</v>
      </c>
      <c r="H19" s="197">
        <v>2.1999999999999999E-2</v>
      </c>
      <c r="I19" s="53">
        <v>4.8</v>
      </c>
      <c r="J19" s="53">
        <v>10.5</v>
      </c>
    </row>
    <row r="20" spans="1:18" ht="15" thickBot="1" x14ac:dyDescent="0.4">
      <c r="A20" s="42" t="s">
        <v>231</v>
      </c>
      <c r="B20" s="80">
        <v>0.249</v>
      </c>
      <c r="C20" s="98">
        <v>0.02</v>
      </c>
      <c r="D20" s="43">
        <v>0.83</v>
      </c>
      <c r="E20" s="80">
        <v>0.247</v>
      </c>
      <c r="F20" s="79">
        <v>0.31</v>
      </c>
      <c r="G20" s="35">
        <v>2290</v>
      </c>
      <c r="H20" s="98">
        <v>0.02</v>
      </c>
      <c r="I20" s="55">
        <v>7.5</v>
      </c>
      <c r="J20" s="55">
        <v>9.3000000000000007</v>
      </c>
    </row>
    <row r="21" spans="1:18" ht="15" thickBot="1" x14ac:dyDescent="0.4">
      <c r="A21" s="40" t="s">
        <v>232</v>
      </c>
      <c r="B21" s="196">
        <v>1.103</v>
      </c>
      <c r="C21" s="197">
        <v>8.6999999999999994E-2</v>
      </c>
      <c r="D21" s="198">
        <v>0.76</v>
      </c>
      <c r="E21" s="196">
        <v>1.008</v>
      </c>
      <c r="F21" s="199">
        <v>1.81</v>
      </c>
      <c r="G21" s="41">
        <v>2120</v>
      </c>
      <c r="H21" s="197">
        <v>1.9E-2</v>
      </c>
      <c r="I21" s="53">
        <v>1.2</v>
      </c>
      <c r="J21" s="53">
        <v>2.1</v>
      </c>
    </row>
    <row r="22" spans="1:18" ht="15" thickBot="1" x14ac:dyDescent="0.4">
      <c r="A22" s="42" t="s">
        <v>233</v>
      </c>
      <c r="B22" s="80">
        <v>0.154</v>
      </c>
      <c r="C22" s="98">
        <v>1.2E-2</v>
      </c>
      <c r="D22" s="43">
        <v>0.93</v>
      </c>
      <c r="E22" s="80">
        <v>0.154</v>
      </c>
      <c r="F22" s="79">
        <v>0.3</v>
      </c>
      <c r="G22" s="44">
        <v>1165</v>
      </c>
      <c r="H22" s="98">
        <v>0.01</v>
      </c>
      <c r="I22" s="55">
        <v>3.9</v>
      </c>
      <c r="J22" s="55">
        <v>7.6</v>
      </c>
    </row>
    <row r="23" spans="1:18" ht="15" thickBot="1" x14ac:dyDescent="0.4">
      <c r="A23" s="40" t="s">
        <v>234</v>
      </c>
      <c r="B23" s="196">
        <v>0.21199999999999999</v>
      </c>
      <c r="C23" s="197">
        <v>1.7000000000000001E-2</v>
      </c>
      <c r="D23" s="198">
        <v>0.86</v>
      </c>
      <c r="E23" s="196">
        <v>0.20300000000000001</v>
      </c>
      <c r="F23" s="199">
        <v>0.37</v>
      </c>
      <c r="G23" s="41">
        <v>1080</v>
      </c>
      <c r="H23" s="197">
        <v>8.9999999999999993E-3</v>
      </c>
      <c r="I23" s="53">
        <v>2.9</v>
      </c>
      <c r="J23" s="53">
        <v>5.3</v>
      </c>
    </row>
    <row r="24" spans="1:18" ht="15" thickBot="1" x14ac:dyDescent="0.4">
      <c r="A24" s="42" t="s">
        <v>235</v>
      </c>
      <c r="B24" s="80">
        <v>0.44500000000000001</v>
      </c>
      <c r="C24" s="98">
        <v>3.5000000000000003E-2</v>
      </c>
      <c r="D24" s="43">
        <v>0.9</v>
      </c>
      <c r="E24" s="80">
        <v>0.443</v>
      </c>
      <c r="F24" s="79">
        <v>0.78</v>
      </c>
      <c r="G24" s="44">
        <v>665</v>
      </c>
      <c r="H24" s="98">
        <v>6.0000000000000001E-3</v>
      </c>
      <c r="I24" s="55">
        <v>0.8</v>
      </c>
      <c r="J24" s="55">
        <v>1.5</v>
      </c>
    </row>
    <row r="25" spans="1:18" ht="15" thickBot="1" x14ac:dyDescent="0.4">
      <c r="A25" s="40" t="s">
        <v>236</v>
      </c>
      <c r="B25" s="196">
        <v>0.215</v>
      </c>
      <c r="C25" s="197">
        <v>1.7000000000000001E-2</v>
      </c>
      <c r="D25" s="198">
        <v>0.92</v>
      </c>
      <c r="E25" s="196">
        <v>0.21</v>
      </c>
      <c r="F25" s="199">
        <v>0.36</v>
      </c>
      <c r="G25" s="36">
        <v>475</v>
      </c>
      <c r="H25" s="197">
        <v>4.0000000000000001E-3</v>
      </c>
      <c r="I25" s="53">
        <v>1.3</v>
      </c>
      <c r="J25" s="53">
        <v>2.2999999999999998</v>
      </c>
    </row>
    <row r="26" spans="1:18" ht="15" thickBot="1" x14ac:dyDescent="0.4">
      <c r="A26" s="45" t="s">
        <v>4</v>
      </c>
      <c r="B26" s="87">
        <v>12.753</v>
      </c>
      <c r="C26" s="46">
        <v>1</v>
      </c>
      <c r="D26" s="46">
        <v>0.87</v>
      </c>
      <c r="E26" s="87">
        <v>12.154</v>
      </c>
      <c r="F26" s="37">
        <v>19.911504920999999</v>
      </c>
      <c r="G26" s="47">
        <v>114435</v>
      </c>
      <c r="H26" s="46">
        <v>1</v>
      </c>
      <c r="I26" s="52">
        <v>5.7</v>
      </c>
      <c r="J26" s="52">
        <v>9.4</v>
      </c>
      <c r="L26" s="86"/>
    </row>
    <row r="27" spans="1:18" s="34" customFormat="1" x14ac:dyDescent="0.35">
      <c r="A27" s="437" t="s">
        <v>370</v>
      </c>
      <c r="B27" s="438"/>
      <c r="C27" s="439"/>
      <c r="D27" s="439"/>
      <c r="E27" s="438"/>
      <c r="F27" s="440"/>
      <c r="G27" s="441"/>
      <c r="H27" s="439"/>
      <c r="I27" s="442"/>
      <c r="J27" s="442"/>
      <c r="L27" s="436"/>
    </row>
    <row r="28" spans="1:18" s="34" customFormat="1" x14ac:dyDescent="0.35">
      <c r="A28" s="498" t="s">
        <v>371</v>
      </c>
      <c r="B28" s="498"/>
      <c r="C28" s="498"/>
      <c r="D28" s="498"/>
      <c r="E28" s="498"/>
      <c r="F28" s="498"/>
      <c r="G28" s="498"/>
      <c r="H28" s="498"/>
      <c r="I28" s="498"/>
      <c r="J28" s="498"/>
      <c r="L28" s="436"/>
    </row>
    <row r="29" spans="1:18" x14ac:dyDescent="0.35">
      <c r="A29" s="77" t="s">
        <v>116</v>
      </c>
    </row>
    <row r="30" spans="1:18" s="385" customFormat="1" x14ac:dyDescent="0.35">
      <c r="A30" s="497" t="s">
        <v>416</v>
      </c>
      <c r="B30" s="497"/>
      <c r="C30" s="497"/>
      <c r="D30" s="497"/>
      <c r="E30" s="497"/>
      <c r="F30" s="497"/>
      <c r="G30" s="497"/>
      <c r="H30" s="497"/>
      <c r="I30" s="497"/>
      <c r="J30" s="497"/>
    </row>
    <row r="31" spans="1:18" ht="44.5" customHeight="1" x14ac:dyDescent="0.35">
      <c r="A31" s="483" t="s">
        <v>127</v>
      </c>
      <c r="B31" s="483"/>
      <c r="C31" s="483"/>
      <c r="D31" s="483"/>
      <c r="E31" s="483"/>
      <c r="F31" s="483"/>
      <c r="G31" s="483"/>
      <c r="H31" s="483"/>
      <c r="I31" s="483"/>
      <c r="J31" s="483"/>
    </row>
    <row r="32" spans="1:18" ht="15" customHeight="1" thickBot="1" x14ac:dyDescent="0.4">
      <c r="A32" s="480" t="s">
        <v>418</v>
      </c>
      <c r="B32" s="480"/>
      <c r="C32" s="480"/>
      <c r="D32" s="480"/>
      <c r="E32" s="480"/>
      <c r="F32" s="480"/>
      <c r="G32" s="480"/>
      <c r="H32" s="480"/>
      <c r="I32" s="480"/>
      <c r="J32" s="480"/>
      <c r="M32" s="34"/>
      <c r="N32" s="34"/>
      <c r="O32" s="34"/>
      <c r="P32" s="34"/>
      <c r="Q32" s="34"/>
      <c r="R32" s="34"/>
    </row>
    <row r="33" spans="1:21" ht="24.75" customHeight="1" x14ac:dyDescent="0.35">
      <c r="A33" s="480" t="s">
        <v>417</v>
      </c>
      <c r="B33" s="480"/>
      <c r="C33" s="480"/>
      <c r="D33" s="480"/>
      <c r="E33" s="480"/>
      <c r="F33" s="480"/>
      <c r="G33" s="480"/>
      <c r="H33" s="480"/>
      <c r="I33" s="480"/>
      <c r="J33" s="480"/>
      <c r="M33" s="492"/>
      <c r="N33" s="493"/>
      <c r="O33" s="494"/>
      <c r="P33" s="492"/>
      <c r="Q33" s="493"/>
      <c r="R33" s="494"/>
    </row>
    <row r="34" spans="1:21" s="456" customFormat="1" ht="16.5" customHeight="1" x14ac:dyDescent="0.35">
      <c r="A34" s="453" t="s">
        <v>426</v>
      </c>
      <c r="B34" s="453"/>
      <c r="C34" s="451"/>
      <c r="D34" s="451"/>
      <c r="E34" s="451"/>
      <c r="F34" s="451"/>
      <c r="G34" s="451"/>
      <c r="H34" s="451"/>
      <c r="I34" s="451"/>
      <c r="J34" s="451"/>
      <c r="M34" s="459"/>
      <c r="N34" s="460"/>
      <c r="O34" s="461"/>
      <c r="P34" s="459"/>
      <c r="Q34" s="460"/>
      <c r="R34" s="461"/>
    </row>
    <row r="35" spans="1:21" s="456" customFormat="1" ht="15" customHeight="1" x14ac:dyDescent="0.35">
      <c r="A35" s="453" t="s">
        <v>427</v>
      </c>
      <c r="B35" s="453"/>
      <c r="C35" s="451"/>
      <c r="D35" s="451"/>
      <c r="E35" s="451"/>
      <c r="F35" s="451"/>
      <c r="G35" s="451"/>
      <c r="H35" s="451"/>
      <c r="I35" s="451"/>
      <c r="J35" s="451"/>
      <c r="M35" s="459"/>
      <c r="N35" s="460"/>
      <c r="O35" s="461"/>
      <c r="P35" s="459"/>
      <c r="Q35" s="460"/>
      <c r="R35" s="461"/>
    </row>
    <row r="36" spans="1:21" s="456" customFormat="1" ht="18.75" customHeight="1" x14ac:dyDescent="0.35">
      <c r="A36" s="453" t="s">
        <v>432</v>
      </c>
      <c r="B36" s="454"/>
      <c r="C36" s="454"/>
      <c r="D36" s="454"/>
      <c r="E36" s="454"/>
      <c r="F36" s="454"/>
      <c r="G36" s="451"/>
      <c r="H36" s="451"/>
      <c r="I36" s="451"/>
      <c r="J36" s="451"/>
      <c r="M36" s="459"/>
      <c r="N36" s="460"/>
      <c r="O36" s="461"/>
      <c r="P36" s="459"/>
      <c r="Q36" s="460"/>
      <c r="R36" s="461"/>
    </row>
    <row r="37" spans="1:21" ht="15" thickBot="1" x14ac:dyDescent="0.4">
      <c r="A37" s="495" t="s">
        <v>340</v>
      </c>
      <c r="B37" s="496"/>
      <c r="C37" s="496"/>
      <c r="D37" s="496"/>
      <c r="E37" s="496"/>
      <c r="F37" s="496"/>
      <c r="G37" s="496"/>
      <c r="H37" s="496"/>
      <c r="I37" s="496"/>
      <c r="J37" s="496"/>
      <c r="M37" s="489"/>
      <c r="N37" s="490"/>
      <c r="O37" s="491"/>
      <c r="P37" s="489"/>
      <c r="Q37" s="490"/>
      <c r="R37" s="491"/>
    </row>
    <row r="38" spans="1:21" x14ac:dyDescent="0.35">
      <c r="M38" s="34"/>
      <c r="N38" s="34"/>
      <c r="O38" s="34"/>
      <c r="P38" s="34"/>
      <c r="Q38" s="34"/>
      <c r="R38" s="34"/>
    </row>
    <row r="39" spans="1:21" ht="15" thickBot="1" x14ac:dyDescent="0.4">
      <c r="A39" s="102" t="s">
        <v>421</v>
      </c>
      <c r="L39" s="231"/>
      <c r="M39" s="231"/>
      <c r="N39" s="231"/>
      <c r="O39" s="231"/>
      <c r="P39" s="231"/>
      <c r="Q39" s="231"/>
      <c r="R39" s="231"/>
      <c r="S39" s="231"/>
      <c r="T39" s="231"/>
      <c r="U39" s="231"/>
    </row>
    <row r="40" spans="1:21" ht="31.5" customHeight="1" thickBot="1" x14ac:dyDescent="0.4">
      <c r="A40" s="14" t="s">
        <v>30</v>
      </c>
      <c r="B40" s="500" t="s">
        <v>5</v>
      </c>
      <c r="C40" s="501"/>
      <c r="D40" s="502"/>
      <c r="E40" s="500" t="s">
        <v>19</v>
      </c>
      <c r="F40" s="501"/>
      <c r="G40" s="502"/>
      <c r="H40" s="500" t="s">
        <v>109</v>
      </c>
      <c r="I40" s="501"/>
      <c r="J40" s="502"/>
    </row>
    <row r="41" spans="1:21" ht="15" thickBot="1" x14ac:dyDescent="0.4">
      <c r="A41" s="48"/>
      <c r="B41" s="182" t="s">
        <v>2</v>
      </c>
      <c r="C41" s="182" t="s">
        <v>3</v>
      </c>
      <c r="D41" s="182" t="s">
        <v>4</v>
      </c>
      <c r="E41" s="182" t="s">
        <v>2</v>
      </c>
      <c r="F41" s="182" t="s">
        <v>3</v>
      </c>
      <c r="G41" s="182" t="s">
        <v>4</v>
      </c>
      <c r="H41" s="182" t="s">
        <v>2</v>
      </c>
      <c r="I41" s="182" t="s">
        <v>3</v>
      </c>
      <c r="J41" s="182" t="s">
        <v>4</v>
      </c>
    </row>
    <row r="42" spans="1:21" ht="15" thickBot="1" x14ac:dyDescent="0.4">
      <c r="A42" s="503" t="s">
        <v>9</v>
      </c>
      <c r="B42" s="504"/>
      <c r="C42" s="504"/>
      <c r="D42" s="504"/>
      <c r="E42" s="504"/>
      <c r="F42" s="504"/>
      <c r="G42" s="504"/>
      <c r="H42" s="504"/>
      <c r="I42" s="504"/>
      <c r="J42" s="505"/>
    </row>
    <row r="43" spans="1:21" ht="15" thickBot="1" x14ac:dyDescent="0.4">
      <c r="A43" s="40" t="s">
        <v>218</v>
      </c>
      <c r="B43" s="41">
        <v>3860</v>
      </c>
      <c r="C43" s="41">
        <v>15645</v>
      </c>
      <c r="D43" s="49">
        <v>19505</v>
      </c>
      <c r="E43" s="53">
        <v>6.5</v>
      </c>
      <c r="F43" s="53">
        <v>8.6</v>
      </c>
      <c r="G43" s="54">
        <v>8.1</v>
      </c>
      <c r="H43" s="53">
        <v>10.8</v>
      </c>
      <c r="I43" s="53">
        <v>11.9</v>
      </c>
      <c r="J43" s="54">
        <v>11.6</v>
      </c>
    </row>
    <row r="44" spans="1:21" ht="15" thickBot="1" x14ac:dyDescent="0.4">
      <c r="A44" s="42" t="s">
        <v>219</v>
      </c>
      <c r="B44" s="44">
        <v>13820</v>
      </c>
      <c r="C44" s="44">
        <v>455</v>
      </c>
      <c r="D44" s="232">
        <v>14280</v>
      </c>
      <c r="E44" s="55">
        <v>8.1999999999999993</v>
      </c>
      <c r="F44" s="55">
        <v>2.5</v>
      </c>
      <c r="G44" s="233">
        <v>7.6</v>
      </c>
      <c r="H44" s="55">
        <v>16.899999999999999</v>
      </c>
      <c r="I44" s="55">
        <v>3.8</v>
      </c>
      <c r="J44" s="233">
        <v>15.2</v>
      </c>
    </row>
    <row r="45" spans="1:21" ht="15" thickBot="1" x14ac:dyDescent="0.4">
      <c r="A45" s="40" t="s">
        <v>220</v>
      </c>
      <c r="B45" s="41">
        <v>11510</v>
      </c>
      <c r="C45" s="41">
        <v>1895</v>
      </c>
      <c r="D45" s="49">
        <v>13410</v>
      </c>
      <c r="E45" s="53">
        <v>9.3000000000000007</v>
      </c>
      <c r="F45" s="53">
        <v>5.2</v>
      </c>
      <c r="G45" s="54">
        <v>8.4</v>
      </c>
      <c r="H45" s="53">
        <v>18.3</v>
      </c>
      <c r="I45" s="53">
        <v>8.3000000000000007</v>
      </c>
      <c r="J45" s="54">
        <v>15.7</v>
      </c>
    </row>
    <row r="46" spans="1:21" ht="15" thickBot="1" x14ac:dyDescent="0.4">
      <c r="A46" s="42" t="s">
        <v>221</v>
      </c>
      <c r="B46" s="44">
        <v>7515</v>
      </c>
      <c r="C46" s="44">
        <v>1390</v>
      </c>
      <c r="D46" s="232">
        <v>8905</v>
      </c>
      <c r="E46" s="55">
        <v>8.6</v>
      </c>
      <c r="F46" s="55">
        <v>6.6</v>
      </c>
      <c r="G46" s="233">
        <v>8.1999999999999993</v>
      </c>
      <c r="H46" s="55">
        <v>16.600000000000001</v>
      </c>
      <c r="I46" s="55">
        <v>10.3</v>
      </c>
      <c r="J46" s="233">
        <v>15.2</v>
      </c>
    </row>
    <row r="47" spans="1:21" ht="15" thickBot="1" x14ac:dyDescent="0.4">
      <c r="A47" s="200" t="s">
        <v>320</v>
      </c>
      <c r="B47" s="41">
        <v>3980</v>
      </c>
      <c r="C47" s="41">
        <v>315</v>
      </c>
      <c r="D47" s="49">
        <v>4295</v>
      </c>
      <c r="E47" s="53">
        <v>10.1</v>
      </c>
      <c r="F47" s="53">
        <v>4.9000000000000004</v>
      </c>
      <c r="G47" s="54">
        <v>9.4</v>
      </c>
      <c r="H47" s="53">
        <v>20.6</v>
      </c>
      <c r="I47" s="53">
        <v>8</v>
      </c>
      <c r="J47" s="54">
        <v>18.5</v>
      </c>
    </row>
    <row r="48" spans="1:21" ht="15" thickBot="1" x14ac:dyDescent="0.4">
      <c r="A48" s="42" t="s">
        <v>222</v>
      </c>
      <c r="B48" s="44">
        <v>4415</v>
      </c>
      <c r="C48" s="44">
        <v>4350</v>
      </c>
      <c r="D48" s="232">
        <v>8770</v>
      </c>
      <c r="E48" s="55">
        <v>5</v>
      </c>
      <c r="F48" s="55">
        <v>5</v>
      </c>
      <c r="G48" s="233">
        <v>5</v>
      </c>
      <c r="H48" s="55">
        <v>7.9</v>
      </c>
      <c r="I48" s="55">
        <v>6.1</v>
      </c>
      <c r="J48" s="233">
        <v>6.9</v>
      </c>
    </row>
    <row r="49" spans="1:12" ht="15" thickBot="1" x14ac:dyDescent="0.4">
      <c r="A49" s="40" t="s">
        <v>223</v>
      </c>
      <c r="B49" s="41">
        <v>6130</v>
      </c>
      <c r="C49" s="41">
        <v>2630</v>
      </c>
      <c r="D49" s="49">
        <v>8760</v>
      </c>
      <c r="E49" s="53">
        <v>8.1999999999999993</v>
      </c>
      <c r="F49" s="53">
        <v>3.8</v>
      </c>
      <c r="G49" s="54">
        <v>6.1</v>
      </c>
      <c r="H49" s="53">
        <v>14.6</v>
      </c>
      <c r="I49" s="53">
        <v>6</v>
      </c>
      <c r="J49" s="54">
        <v>10.199999999999999</v>
      </c>
    </row>
    <row r="50" spans="1:12" ht="15" thickBot="1" x14ac:dyDescent="0.4">
      <c r="A50" s="42" t="s">
        <v>224</v>
      </c>
      <c r="B50" s="44">
        <v>2120</v>
      </c>
      <c r="C50" s="44">
        <v>5410</v>
      </c>
      <c r="D50" s="232">
        <v>7530</v>
      </c>
      <c r="E50" s="55">
        <v>4.3</v>
      </c>
      <c r="F50" s="55">
        <v>4.7</v>
      </c>
      <c r="G50" s="233">
        <v>4.5999999999999996</v>
      </c>
      <c r="H50" s="55">
        <v>7</v>
      </c>
      <c r="I50" s="55">
        <v>7.1</v>
      </c>
      <c r="J50" s="233">
        <v>7.1</v>
      </c>
      <c r="L50" s="86"/>
    </row>
    <row r="51" spans="1:12" ht="15" thickBot="1" x14ac:dyDescent="0.4">
      <c r="A51" s="40" t="s">
        <v>225</v>
      </c>
      <c r="B51" s="41">
        <v>2950</v>
      </c>
      <c r="C51" s="41">
        <v>3260</v>
      </c>
      <c r="D51" s="49">
        <v>6205</v>
      </c>
      <c r="E51" s="53">
        <v>5.0999999999999996</v>
      </c>
      <c r="F51" s="53">
        <v>5.8</v>
      </c>
      <c r="G51" s="54">
        <v>5.5</v>
      </c>
      <c r="H51" s="53">
        <v>7.1</v>
      </c>
      <c r="I51" s="53">
        <v>6.5</v>
      </c>
      <c r="J51" s="54">
        <v>6.8</v>
      </c>
      <c r="L51" s="86"/>
    </row>
    <row r="52" spans="1:12" ht="15" thickBot="1" x14ac:dyDescent="0.4">
      <c r="A52" s="42" t="s">
        <v>226</v>
      </c>
      <c r="B52" s="44">
        <v>3305</v>
      </c>
      <c r="C52" s="44">
        <v>1945</v>
      </c>
      <c r="D52" s="232">
        <v>5250</v>
      </c>
      <c r="E52" s="55">
        <v>8.1</v>
      </c>
      <c r="F52" s="55">
        <v>5.6</v>
      </c>
      <c r="G52" s="233">
        <v>7</v>
      </c>
      <c r="H52" s="55">
        <v>14</v>
      </c>
      <c r="I52" s="55">
        <v>8.1</v>
      </c>
      <c r="J52" s="233">
        <v>11</v>
      </c>
    </row>
    <row r="53" spans="1:12" ht="15" thickBot="1" x14ac:dyDescent="0.4">
      <c r="A53" s="40" t="s">
        <v>227</v>
      </c>
      <c r="B53" s="41">
        <v>3990</v>
      </c>
      <c r="C53" s="41">
        <v>920</v>
      </c>
      <c r="D53" s="49">
        <v>4910</v>
      </c>
      <c r="E53" s="53">
        <v>8</v>
      </c>
      <c r="F53" s="53">
        <v>4.5</v>
      </c>
      <c r="G53" s="54">
        <v>7</v>
      </c>
      <c r="H53" s="53">
        <v>15.8</v>
      </c>
      <c r="I53" s="53">
        <v>7.4</v>
      </c>
      <c r="J53" s="54">
        <v>13.1</v>
      </c>
    </row>
    <row r="54" spans="1:12" ht="15" thickBot="1" x14ac:dyDescent="0.4">
      <c r="A54" s="42" t="s">
        <v>228</v>
      </c>
      <c r="B54" s="44">
        <v>2710</v>
      </c>
      <c r="C54" s="44">
        <v>855</v>
      </c>
      <c r="D54" s="232">
        <v>3565</v>
      </c>
      <c r="E54" s="55">
        <v>9</v>
      </c>
      <c r="F54" s="55">
        <v>10.1</v>
      </c>
      <c r="G54" s="233">
        <v>9.1999999999999993</v>
      </c>
      <c r="H54" s="55">
        <v>18.399999999999999</v>
      </c>
      <c r="I54" s="55">
        <v>14.2</v>
      </c>
      <c r="J54" s="233">
        <v>17.2</v>
      </c>
    </row>
    <row r="55" spans="1:12" ht="15" thickBot="1" x14ac:dyDescent="0.4">
      <c r="A55" s="201" t="s">
        <v>322</v>
      </c>
      <c r="B55" s="41">
        <v>1930</v>
      </c>
      <c r="C55" s="41">
        <v>730</v>
      </c>
      <c r="D55" s="49">
        <v>2665</v>
      </c>
      <c r="E55" s="53">
        <v>7.8</v>
      </c>
      <c r="F55" s="53">
        <v>10.1</v>
      </c>
      <c r="G55" s="54">
        <v>8.4</v>
      </c>
      <c r="H55" s="53">
        <v>16.3</v>
      </c>
      <c r="I55" s="53">
        <v>14.3</v>
      </c>
      <c r="J55" s="54">
        <v>15.7</v>
      </c>
      <c r="L55" s="86"/>
    </row>
    <row r="56" spans="1:12" ht="15" thickBot="1" x14ac:dyDescent="0.4">
      <c r="A56" s="42" t="s">
        <v>229</v>
      </c>
      <c r="B56" s="44">
        <v>2035</v>
      </c>
      <c r="C56" s="44">
        <v>900</v>
      </c>
      <c r="D56" s="232">
        <v>2935</v>
      </c>
      <c r="E56" s="55">
        <v>4.5999999999999996</v>
      </c>
      <c r="F56" s="55">
        <v>3.5</v>
      </c>
      <c r="G56" s="233">
        <v>4.2</v>
      </c>
      <c r="H56" s="55">
        <v>8.6999999999999993</v>
      </c>
      <c r="I56" s="55">
        <v>4.9000000000000004</v>
      </c>
      <c r="J56" s="233">
        <v>7</v>
      </c>
    </row>
    <row r="57" spans="1:12" ht="15" thickBot="1" x14ac:dyDescent="0.4">
      <c r="A57" s="40" t="s">
        <v>230</v>
      </c>
      <c r="B57" s="41">
        <v>2295</v>
      </c>
      <c r="C57" s="41">
        <v>230</v>
      </c>
      <c r="D57" s="49">
        <v>2525</v>
      </c>
      <c r="E57" s="53">
        <v>5</v>
      </c>
      <c r="F57" s="53">
        <v>3.2</v>
      </c>
      <c r="G57" s="54">
        <v>4.8</v>
      </c>
      <c r="H57" s="53">
        <v>11.3</v>
      </c>
      <c r="I57" s="53">
        <v>5.9</v>
      </c>
      <c r="J57" s="54">
        <v>10.5</v>
      </c>
    </row>
    <row r="58" spans="1:12" ht="15" thickBot="1" x14ac:dyDescent="0.4">
      <c r="A58" s="42" t="s">
        <v>231</v>
      </c>
      <c r="B58" s="44">
        <v>1340</v>
      </c>
      <c r="C58" s="44">
        <v>950</v>
      </c>
      <c r="D58" s="232">
        <v>2290</v>
      </c>
      <c r="E58" s="55">
        <v>8</v>
      </c>
      <c r="F58" s="55">
        <v>6.8</v>
      </c>
      <c r="G58" s="233">
        <v>7.4</v>
      </c>
      <c r="H58" s="55">
        <v>11.2</v>
      </c>
      <c r="I58" s="55">
        <v>7.5</v>
      </c>
      <c r="J58" s="233">
        <v>9.3000000000000007</v>
      </c>
    </row>
    <row r="59" spans="1:12" ht="15" thickBot="1" x14ac:dyDescent="0.4">
      <c r="A59" s="40" t="s">
        <v>232</v>
      </c>
      <c r="B59" s="41">
        <v>1120</v>
      </c>
      <c r="C59" s="41">
        <v>1000</v>
      </c>
      <c r="D59" s="49">
        <v>2120</v>
      </c>
      <c r="E59" s="53">
        <v>1</v>
      </c>
      <c r="F59" s="53">
        <v>1.4</v>
      </c>
      <c r="G59" s="54">
        <v>1.2</v>
      </c>
      <c r="H59" s="53">
        <v>2</v>
      </c>
      <c r="I59" s="53">
        <v>2.2999999999999998</v>
      </c>
      <c r="J59" s="54">
        <v>2.1</v>
      </c>
    </row>
    <row r="60" spans="1:12" ht="15" thickBot="1" x14ac:dyDescent="0.4">
      <c r="A60" s="42" t="s">
        <v>233</v>
      </c>
      <c r="B60" s="44">
        <v>1040</v>
      </c>
      <c r="C60" s="44">
        <v>125</v>
      </c>
      <c r="D60" s="232">
        <v>1165</v>
      </c>
      <c r="E60" s="55">
        <v>4.5999999999999996</v>
      </c>
      <c r="F60" s="55">
        <v>1.9</v>
      </c>
      <c r="G60" s="233">
        <v>3.9</v>
      </c>
      <c r="H60" s="55">
        <v>9.1999999999999993</v>
      </c>
      <c r="I60" s="55">
        <v>3.1</v>
      </c>
      <c r="J60" s="233">
        <v>7.6</v>
      </c>
    </row>
    <row r="61" spans="1:12" ht="15" thickBot="1" x14ac:dyDescent="0.4">
      <c r="A61" s="40" t="s">
        <v>234</v>
      </c>
      <c r="B61" s="41">
        <v>720</v>
      </c>
      <c r="C61" s="41">
        <v>360</v>
      </c>
      <c r="D61" s="49">
        <v>1080</v>
      </c>
      <c r="E61" s="53">
        <v>3.6</v>
      </c>
      <c r="F61" s="53">
        <v>2.2000000000000002</v>
      </c>
      <c r="G61" s="54">
        <v>3</v>
      </c>
      <c r="H61" s="53">
        <v>7</v>
      </c>
      <c r="I61" s="53">
        <v>3.6</v>
      </c>
      <c r="J61" s="54">
        <v>5.3</v>
      </c>
    </row>
    <row r="62" spans="1:12" ht="15" thickBot="1" x14ac:dyDescent="0.4">
      <c r="A62" s="42" t="s">
        <v>235</v>
      </c>
      <c r="B62" s="44">
        <v>190</v>
      </c>
      <c r="C62" s="44">
        <v>475</v>
      </c>
      <c r="D62" s="232">
        <v>665</v>
      </c>
      <c r="E62" s="55">
        <v>0.4</v>
      </c>
      <c r="F62" s="55">
        <v>1.3</v>
      </c>
      <c r="G62" s="233">
        <v>0.9</v>
      </c>
      <c r="H62" s="55">
        <v>0.9</v>
      </c>
      <c r="I62" s="55">
        <v>2.1</v>
      </c>
      <c r="J62" s="233">
        <v>1.5</v>
      </c>
      <c r="L62" s="86"/>
    </row>
    <row r="63" spans="1:12" ht="15" thickBot="1" x14ac:dyDescent="0.4">
      <c r="A63" s="40" t="s">
        <v>236</v>
      </c>
      <c r="B63" s="41">
        <v>315</v>
      </c>
      <c r="C63" s="41">
        <v>160</v>
      </c>
      <c r="D63" s="49">
        <v>475</v>
      </c>
      <c r="E63" s="53">
        <v>1.4</v>
      </c>
      <c r="F63" s="53">
        <v>1.2</v>
      </c>
      <c r="G63" s="54">
        <v>1.3</v>
      </c>
      <c r="H63" s="53">
        <v>2.6</v>
      </c>
      <c r="I63" s="53">
        <v>1.8</v>
      </c>
      <c r="J63" s="54">
        <v>2.2000000000000002</v>
      </c>
      <c r="L63" s="86"/>
    </row>
    <row r="64" spans="1:12" ht="15" thickBot="1" x14ac:dyDescent="0.4">
      <c r="A64" s="45" t="s">
        <v>4</v>
      </c>
      <c r="B64" s="47">
        <v>71465</v>
      </c>
      <c r="C64" s="47">
        <v>42965</v>
      </c>
      <c r="D64" s="50">
        <v>114435</v>
      </c>
      <c r="E64" s="52">
        <v>6.2</v>
      </c>
      <c r="F64" s="52">
        <v>5.0999999999999996</v>
      </c>
      <c r="G64" s="51">
        <v>5.7</v>
      </c>
      <c r="H64" s="52">
        <v>11.4</v>
      </c>
      <c r="I64" s="52">
        <v>7.3</v>
      </c>
      <c r="J64" s="51">
        <v>9.4</v>
      </c>
      <c r="K64" s="86"/>
      <c r="L64" s="86"/>
    </row>
    <row r="65" spans="1:10" ht="15" thickBot="1" x14ac:dyDescent="0.4">
      <c r="A65" s="503" t="s">
        <v>69</v>
      </c>
      <c r="B65" s="504"/>
      <c r="C65" s="504"/>
      <c r="D65" s="504"/>
      <c r="E65" s="504"/>
      <c r="F65" s="504"/>
      <c r="G65" s="504"/>
      <c r="H65" s="504"/>
      <c r="I65" s="504"/>
      <c r="J65" s="505"/>
    </row>
    <row r="66" spans="1:10" ht="15" thickBot="1" x14ac:dyDescent="0.4">
      <c r="A66" s="40" t="s">
        <v>218</v>
      </c>
      <c r="B66" s="41">
        <v>3115</v>
      </c>
      <c r="C66" s="41">
        <v>13340</v>
      </c>
      <c r="D66" s="49">
        <v>16455</v>
      </c>
      <c r="E66" s="53">
        <v>5.3</v>
      </c>
      <c r="F66" s="53">
        <v>7.4</v>
      </c>
      <c r="G66" s="54">
        <v>6.8</v>
      </c>
      <c r="H66" s="53">
        <v>8.6999999999999993</v>
      </c>
      <c r="I66" s="53">
        <v>10.1</v>
      </c>
      <c r="J66" s="54">
        <v>9.8000000000000007</v>
      </c>
    </row>
    <row r="67" spans="1:10" ht="15" thickBot="1" x14ac:dyDescent="0.4">
      <c r="A67" s="42" t="s">
        <v>219</v>
      </c>
      <c r="B67" s="44">
        <v>12990</v>
      </c>
      <c r="C67" s="44">
        <v>385</v>
      </c>
      <c r="D67" s="232">
        <v>13375</v>
      </c>
      <c r="E67" s="55">
        <v>7.7</v>
      </c>
      <c r="F67" s="55">
        <v>2.1</v>
      </c>
      <c r="G67" s="233">
        <v>7.2</v>
      </c>
      <c r="H67" s="55">
        <v>15.9</v>
      </c>
      <c r="I67" s="55">
        <v>3.2</v>
      </c>
      <c r="J67" s="233">
        <v>14.3</v>
      </c>
    </row>
    <row r="68" spans="1:10" ht="15" thickBot="1" x14ac:dyDescent="0.4">
      <c r="A68" s="40" t="s">
        <v>220</v>
      </c>
      <c r="B68" s="41">
        <v>10400</v>
      </c>
      <c r="C68" s="41">
        <v>1640</v>
      </c>
      <c r="D68" s="49">
        <v>12040</v>
      </c>
      <c r="E68" s="53">
        <v>8.4</v>
      </c>
      <c r="F68" s="53">
        <v>4.5</v>
      </c>
      <c r="G68" s="54">
        <v>7.5</v>
      </c>
      <c r="H68" s="53">
        <v>16.600000000000001</v>
      </c>
      <c r="I68" s="53">
        <v>7.2</v>
      </c>
      <c r="J68" s="54">
        <v>14.1</v>
      </c>
    </row>
    <row r="69" spans="1:10" ht="15" thickBot="1" x14ac:dyDescent="0.4">
      <c r="A69" s="42" t="s">
        <v>221</v>
      </c>
      <c r="B69" s="44">
        <v>6830</v>
      </c>
      <c r="C69" s="44">
        <v>1215</v>
      </c>
      <c r="D69" s="232">
        <v>8045</v>
      </c>
      <c r="E69" s="55">
        <v>7.8</v>
      </c>
      <c r="F69" s="55">
        <v>5.7</v>
      </c>
      <c r="G69" s="233">
        <v>7.4</v>
      </c>
      <c r="H69" s="55">
        <v>15.1</v>
      </c>
      <c r="I69" s="55">
        <v>9</v>
      </c>
      <c r="J69" s="233">
        <v>13.7</v>
      </c>
    </row>
    <row r="70" spans="1:10" ht="15" thickBot="1" x14ac:dyDescent="0.4">
      <c r="A70" s="202" t="s">
        <v>320</v>
      </c>
      <c r="B70" s="41">
        <v>3695</v>
      </c>
      <c r="C70" s="41">
        <v>265</v>
      </c>
      <c r="D70" s="49">
        <v>3960</v>
      </c>
      <c r="E70" s="53">
        <v>9.4</v>
      </c>
      <c r="F70" s="53">
        <v>4.0999999999999996</v>
      </c>
      <c r="G70" s="54">
        <v>8.6</v>
      </c>
      <c r="H70" s="53">
        <v>19.100000000000001</v>
      </c>
      <c r="I70" s="53">
        <v>6.7</v>
      </c>
      <c r="J70" s="54">
        <v>17</v>
      </c>
    </row>
    <row r="71" spans="1:10" ht="15" thickBot="1" x14ac:dyDescent="0.4">
      <c r="A71" s="42" t="s">
        <v>222</v>
      </c>
      <c r="B71" s="44">
        <v>4015</v>
      </c>
      <c r="C71" s="44">
        <v>3915</v>
      </c>
      <c r="D71" s="232">
        <v>7935</v>
      </c>
      <c r="E71" s="55">
        <v>4.5999999999999996</v>
      </c>
      <c r="F71" s="55">
        <v>4.5</v>
      </c>
      <c r="G71" s="233">
        <v>4.5</v>
      </c>
      <c r="H71" s="55">
        <v>7.2</v>
      </c>
      <c r="I71" s="55">
        <v>5.5</v>
      </c>
      <c r="J71" s="233">
        <v>6.2</v>
      </c>
    </row>
    <row r="72" spans="1:10" ht="15" thickBot="1" x14ac:dyDescent="0.4">
      <c r="A72" s="40" t="s">
        <v>223</v>
      </c>
      <c r="B72" s="41">
        <v>4660</v>
      </c>
      <c r="C72" s="41">
        <v>1745</v>
      </c>
      <c r="D72" s="49">
        <v>6405</v>
      </c>
      <c r="E72" s="53">
        <v>6.3</v>
      </c>
      <c r="F72" s="53">
        <v>2.5</v>
      </c>
      <c r="G72" s="54">
        <v>4.5</v>
      </c>
      <c r="H72" s="53">
        <v>11.1</v>
      </c>
      <c r="I72" s="53">
        <v>4</v>
      </c>
      <c r="J72" s="54">
        <v>7.5</v>
      </c>
    </row>
    <row r="73" spans="1:10" ht="15" thickBot="1" x14ac:dyDescent="0.4">
      <c r="A73" s="42" t="s">
        <v>224</v>
      </c>
      <c r="B73" s="44">
        <v>1635</v>
      </c>
      <c r="C73" s="44">
        <v>4130</v>
      </c>
      <c r="D73" s="232">
        <v>5765</v>
      </c>
      <c r="E73" s="55">
        <v>3.3</v>
      </c>
      <c r="F73" s="55">
        <v>3.6</v>
      </c>
      <c r="G73" s="233">
        <v>3.5</v>
      </c>
      <c r="H73" s="55">
        <v>5.4</v>
      </c>
      <c r="I73" s="55">
        <v>5.4</v>
      </c>
      <c r="J73" s="233">
        <v>5.4</v>
      </c>
    </row>
    <row r="74" spans="1:10" ht="15" thickBot="1" x14ac:dyDescent="0.4">
      <c r="A74" s="40" t="s">
        <v>225</v>
      </c>
      <c r="B74" s="41">
        <v>2750</v>
      </c>
      <c r="C74" s="41">
        <v>2990</v>
      </c>
      <c r="D74" s="49">
        <v>5740</v>
      </c>
      <c r="E74" s="53">
        <v>4.8</v>
      </c>
      <c r="F74" s="53">
        <v>5.3</v>
      </c>
      <c r="G74" s="54">
        <v>5.0999999999999996</v>
      </c>
      <c r="H74" s="53">
        <v>6.6</v>
      </c>
      <c r="I74" s="53">
        <v>6</v>
      </c>
      <c r="J74" s="54">
        <v>6.3</v>
      </c>
    </row>
    <row r="75" spans="1:10" ht="15" thickBot="1" x14ac:dyDescent="0.4">
      <c r="A75" s="42" t="s">
        <v>226</v>
      </c>
      <c r="B75" s="44">
        <v>3040</v>
      </c>
      <c r="C75" s="44">
        <v>1665</v>
      </c>
      <c r="D75" s="232">
        <v>4710</v>
      </c>
      <c r="E75" s="55">
        <v>7.5</v>
      </c>
      <c r="F75" s="55">
        <v>4.8</v>
      </c>
      <c r="G75" s="233">
        <v>6.2</v>
      </c>
      <c r="H75" s="55">
        <v>12.9</v>
      </c>
      <c r="I75" s="55">
        <v>6.9</v>
      </c>
      <c r="J75" s="233">
        <v>9.9</v>
      </c>
    </row>
    <row r="76" spans="1:10" ht="15" thickBot="1" x14ac:dyDescent="0.4">
      <c r="A76" s="40" t="s">
        <v>227</v>
      </c>
      <c r="B76" s="41">
        <v>3615</v>
      </c>
      <c r="C76" s="41">
        <v>770</v>
      </c>
      <c r="D76" s="49">
        <v>4385</v>
      </c>
      <c r="E76" s="53">
        <v>7.2</v>
      </c>
      <c r="F76" s="53">
        <v>3.8</v>
      </c>
      <c r="G76" s="54">
        <v>6.2</v>
      </c>
      <c r="H76" s="53">
        <v>14.3</v>
      </c>
      <c r="I76" s="53">
        <v>6.2</v>
      </c>
      <c r="J76" s="54">
        <v>11.7</v>
      </c>
    </row>
    <row r="77" spans="1:10" ht="15" thickBot="1" x14ac:dyDescent="0.4">
      <c r="A77" s="42" t="s">
        <v>228</v>
      </c>
      <c r="B77" s="44">
        <v>2530</v>
      </c>
      <c r="C77" s="44">
        <v>815</v>
      </c>
      <c r="D77" s="232">
        <v>3340</v>
      </c>
      <c r="E77" s="55">
        <v>8.4</v>
      </c>
      <c r="F77" s="55">
        <v>9.6</v>
      </c>
      <c r="G77" s="233">
        <v>8.6</v>
      </c>
      <c r="H77" s="55">
        <v>17.2</v>
      </c>
      <c r="I77" s="55">
        <v>13.5</v>
      </c>
      <c r="J77" s="233">
        <v>16.100000000000001</v>
      </c>
    </row>
    <row r="78" spans="1:10" ht="15" thickBot="1" x14ac:dyDescent="0.4">
      <c r="A78" s="201" t="s">
        <v>322</v>
      </c>
      <c r="B78" s="41">
        <v>1800</v>
      </c>
      <c r="C78" s="41">
        <v>695</v>
      </c>
      <c r="D78" s="49">
        <v>2495</v>
      </c>
      <c r="E78" s="53">
        <v>7.3</v>
      </c>
      <c r="F78" s="53">
        <v>9.6</v>
      </c>
      <c r="G78" s="54">
        <v>7.8</v>
      </c>
      <c r="H78" s="53">
        <v>15.2</v>
      </c>
      <c r="I78" s="53">
        <v>13.5</v>
      </c>
      <c r="J78" s="54">
        <v>14.7</v>
      </c>
    </row>
    <row r="79" spans="1:10" ht="15" thickBot="1" x14ac:dyDescent="0.4">
      <c r="A79" s="42" t="s">
        <v>229</v>
      </c>
      <c r="B79" s="44">
        <v>1830</v>
      </c>
      <c r="C79" s="44">
        <v>705</v>
      </c>
      <c r="D79" s="232">
        <v>2530</v>
      </c>
      <c r="E79" s="55">
        <v>4.0999999999999996</v>
      </c>
      <c r="F79" s="55">
        <v>2.8</v>
      </c>
      <c r="G79" s="233">
        <v>3.6</v>
      </c>
      <c r="H79" s="55">
        <v>7.8</v>
      </c>
      <c r="I79" s="55">
        <v>3.8</v>
      </c>
      <c r="J79" s="233">
        <v>6.1</v>
      </c>
    </row>
    <row r="80" spans="1:10" ht="15" thickBot="1" x14ac:dyDescent="0.4">
      <c r="A80" s="40" t="s">
        <v>230</v>
      </c>
      <c r="B80" s="41">
        <v>2120</v>
      </c>
      <c r="C80" s="41">
        <v>205</v>
      </c>
      <c r="D80" s="49">
        <v>2325</v>
      </c>
      <c r="E80" s="53">
        <v>4.5999999999999996</v>
      </c>
      <c r="F80" s="53">
        <v>2.8</v>
      </c>
      <c r="G80" s="54">
        <v>4.4000000000000004</v>
      </c>
      <c r="H80" s="53">
        <v>10.5</v>
      </c>
      <c r="I80" s="53">
        <v>5.2</v>
      </c>
      <c r="J80" s="54">
        <v>9.6</v>
      </c>
    </row>
    <row r="81" spans="1:12" ht="15" thickBot="1" x14ac:dyDescent="0.4">
      <c r="A81" s="42" t="s">
        <v>231</v>
      </c>
      <c r="B81" s="44">
        <v>1230</v>
      </c>
      <c r="C81" s="44">
        <v>870</v>
      </c>
      <c r="D81" s="232">
        <v>2100</v>
      </c>
      <c r="E81" s="55">
        <v>7.3</v>
      </c>
      <c r="F81" s="55">
        <v>6.3</v>
      </c>
      <c r="G81" s="233">
        <v>6.8</v>
      </c>
      <c r="H81" s="55">
        <v>10.3</v>
      </c>
      <c r="I81" s="55">
        <v>6.9</v>
      </c>
      <c r="J81" s="233">
        <v>8.5</v>
      </c>
    </row>
    <row r="82" spans="1:12" ht="15" thickBot="1" x14ac:dyDescent="0.4">
      <c r="A82" s="40" t="s">
        <v>232</v>
      </c>
      <c r="B82" s="41">
        <v>950</v>
      </c>
      <c r="C82" s="41">
        <v>755</v>
      </c>
      <c r="D82" s="49">
        <v>1710</v>
      </c>
      <c r="E82" s="53">
        <v>0.9</v>
      </c>
      <c r="F82" s="53">
        <v>1.1000000000000001</v>
      </c>
      <c r="G82" s="54">
        <v>0.9</v>
      </c>
      <c r="H82" s="53">
        <v>1.7</v>
      </c>
      <c r="I82" s="53">
        <v>1.7</v>
      </c>
      <c r="J82" s="54">
        <v>1.7</v>
      </c>
    </row>
    <row r="83" spans="1:12" ht="15" thickBot="1" x14ac:dyDescent="0.4">
      <c r="A83" s="42" t="s">
        <v>233</v>
      </c>
      <c r="B83" s="44">
        <v>945</v>
      </c>
      <c r="C83" s="44">
        <v>95</v>
      </c>
      <c r="D83" s="232">
        <v>1035</v>
      </c>
      <c r="E83" s="55">
        <v>4.0999999999999996</v>
      </c>
      <c r="F83" s="55">
        <v>1.4</v>
      </c>
      <c r="G83" s="233">
        <v>3.5</v>
      </c>
      <c r="H83" s="55">
        <v>8.3000000000000007</v>
      </c>
      <c r="I83" s="55">
        <v>2.2999999999999998</v>
      </c>
      <c r="J83" s="233">
        <v>6.7</v>
      </c>
    </row>
    <row r="84" spans="1:12" ht="15" thickBot="1" x14ac:dyDescent="0.4">
      <c r="A84" s="40" t="s">
        <v>234</v>
      </c>
      <c r="B84" s="41">
        <v>665</v>
      </c>
      <c r="C84" s="41">
        <v>260</v>
      </c>
      <c r="D84" s="49">
        <v>925</v>
      </c>
      <c r="E84" s="53">
        <v>3.3</v>
      </c>
      <c r="F84" s="53">
        <v>1.6</v>
      </c>
      <c r="G84" s="54">
        <v>2.5</v>
      </c>
      <c r="H84" s="53">
        <v>6.4</v>
      </c>
      <c r="I84" s="53">
        <v>2.6</v>
      </c>
      <c r="J84" s="54">
        <v>4.5999999999999996</v>
      </c>
    </row>
    <row r="85" spans="1:12" ht="15" thickBot="1" x14ac:dyDescent="0.4">
      <c r="A85" s="42" t="s">
        <v>235</v>
      </c>
      <c r="B85" s="44">
        <v>125</v>
      </c>
      <c r="C85" s="44">
        <v>295</v>
      </c>
      <c r="D85" s="232">
        <v>420</v>
      </c>
      <c r="E85" s="55">
        <v>0.3</v>
      </c>
      <c r="F85" s="55">
        <v>0.8</v>
      </c>
      <c r="G85" s="233">
        <v>0.5</v>
      </c>
      <c r="H85" s="55">
        <v>0.6</v>
      </c>
      <c r="I85" s="55">
        <v>1.3</v>
      </c>
      <c r="J85" s="233">
        <v>0.9</v>
      </c>
    </row>
    <row r="86" spans="1:12" ht="15" thickBot="1" x14ac:dyDescent="0.4">
      <c r="A86" s="40" t="s">
        <v>236</v>
      </c>
      <c r="B86" s="41">
        <v>260</v>
      </c>
      <c r="C86" s="41">
        <v>125</v>
      </c>
      <c r="D86" s="49">
        <v>385</v>
      </c>
      <c r="E86" s="53">
        <v>1.1000000000000001</v>
      </c>
      <c r="F86" s="53">
        <v>0.9</v>
      </c>
      <c r="G86" s="54">
        <v>1.1000000000000001</v>
      </c>
      <c r="H86" s="53">
        <v>2.1</v>
      </c>
      <c r="I86" s="53">
        <v>1.4</v>
      </c>
      <c r="J86" s="54">
        <v>1.8</v>
      </c>
    </row>
    <row r="87" spans="1:12" ht="15" thickBot="1" x14ac:dyDescent="0.4">
      <c r="A87" s="45" t="s">
        <v>4</v>
      </c>
      <c r="B87" s="47">
        <v>63775</v>
      </c>
      <c r="C87" s="47">
        <v>35925</v>
      </c>
      <c r="D87" s="50">
        <v>99700</v>
      </c>
      <c r="E87" s="52">
        <v>5.5</v>
      </c>
      <c r="F87" s="52">
        <v>4.3</v>
      </c>
      <c r="G87" s="51">
        <v>5</v>
      </c>
      <c r="H87" s="52">
        <v>10.199999999999999</v>
      </c>
      <c r="I87" s="52">
        <v>6.1</v>
      </c>
      <c r="J87" s="51">
        <v>8.1999999999999993</v>
      </c>
    </row>
    <row r="88" spans="1:12" ht="15" thickBot="1" x14ac:dyDescent="0.4">
      <c r="A88" s="177" t="s">
        <v>8</v>
      </c>
      <c r="B88" s="178"/>
      <c r="C88" s="178"/>
      <c r="D88" s="178"/>
      <c r="E88" s="178"/>
      <c r="F88" s="178"/>
      <c r="G88" s="178"/>
      <c r="H88" s="178"/>
      <c r="I88" s="178"/>
      <c r="J88" s="179"/>
    </row>
    <row r="89" spans="1:12" ht="15" thickBot="1" x14ac:dyDescent="0.4">
      <c r="A89" s="40" t="s">
        <v>218</v>
      </c>
      <c r="B89" s="41">
        <v>745</v>
      </c>
      <c r="C89" s="41">
        <v>2305</v>
      </c>
      <c r="D89" s="49">
        <v>3050</v>
      </c>
      <c r="E89" s="53">
        <v>1.3</v>
      </c>
      <c r="F89" s="53">
        <v>1.3</v>
      </c>
      <c r="G89" s="54">
        <v>1.3</v>
      </c>
      <c r="H89" s="53">
        <v>2.1</v>
      </c>
      <c r="I89" s="53">
        <v>1.7</v>
      </c>
      <c r="J89" s="54">
        <v>1.8</v>
      </c>
      <c r="L89" s="86"/>
    </row>
    <row r="90" spans="1:12" ht="15" thickBot="1" x14ac:dyDescent="0.4">
      <c r="A90" s="42" t="s">
        <v>219</v>
      </c>
      <c r="B90" s="44">
        <v>830</v>
      </c>
      <c r="C90" s="44">
        <v>70</v>
      </c>
      <c r="D90" s="232">
        <v>900</v>
      </c>
      <c r="E90" s="55">
        <v>0.5</v>
      </c>
      <c r="F90" s="55">
        <v>0.4</v>
      </c>
      <c r="G90" s="233">
        <v>0.5</v>
      </c>
      <c r="H90" s="55">
        <v>1</v>
      </c>
      <c r="I90" s="55">
        <v>0.6</v>
      </c>
      <c r="J90" s="233">
        <v>1</v>
      </c>
    </row>
    <row r="91" spans="1:12" ht="15" thickBot="1" x14ac:dyDescent="0.4">
      <c r="A91" s="40" t="s">
        <v>220</v>
      </c>
      <c r="B91" s="41">
        <v>1110</v>
      </c>
      <c r="C91" s="41">
        <v>255</v>
      </c>
      <c r="D91" s="49">
        <v>1365</v>
      </c>
      <c r="E91" s="53">
        <v>0.9</v>
      </c>
      <c r="F91" s="53">
        <v>0.7</v>
      </c>
      <c r="G91" s="54">
        <v>0.9</v>
      </c>
      <c r="H91" s="53">
        <v>1.8</v>
      </c>
      <c r="I91" s="53">
        <v>1.1000000000000001</v>
      </c>
      <c r="J91" s="54">
        <v>1.6</v>
      </c>
    </row>
    <row r="92" spans="1:12" ht="15" thickBot="1" x14ac:dyDescent="0.4">
      <c r="A92" s="42" t="s">
        <v>221</v>
      </c>
      <c r="B92" s="44">
        <v>685</v>
      </c>
      <c r="C92" s="44">
        <v>175</v>
      </c>
      <c r="D92" s="232">
        <v>860</v>
      </c>
      <c r="E92" s="55">
        <v>0.8</v>
      </c>
      <c r="F92" s="55">
        <v>0.8</v>
      </c>
      <c r="G92" s="233">
        <v>0.8</v>
      </c>
      <c r="H92" s="55">
        <v>1.5</v>
      </c>
      <c r="I92" s="55">
        <v>1.3</v>
      </c>
      <c r="J92" s="233">
        <v>1.5</v>
      </c>
    </row>
    <row r="93" spans="1:12" ht="15" thickBot="1" x14ac:dyDescent="0.4">
      <c r="A93" s="200" t="s">
        <v>320</v>
      </c>
      <c r="B93" s="41">
        <v>290</v>
      </c>
      <c r="C93" s="41">
        <v>50</v>
      </c>
      <c r="D93" s="49">
        <v>335</v>
      </c>
      <c r="E93" s="53">
        <v>0.7</v>
      </c>
      <c r="F93" s="53">
        <v>0.8</v>
      </c>
      <c r="G93" s="54">
        <v>0.7</v>
      </c>
      <c r="H93" s="53">
        <v>1.5</v>
      </c>
      <c r="I93" s="53">
        <v>1.2</v>
      </c>
      <c r="J93" s="54">
        <v>1.4</v>
      </c>
    </row>
    <row r="94" spans="1:12" ht="15" thickBot="1" x14ac:dyDescent="0.4">
      <c r="A94" s="42" t="s">
        <v>222</v>
      </c>
      <c r="B94" s="44">
        <v>400</v>
      </c>
      <c r="C94" s="44">
        <v>435</v>
      </c>
      <c r="D94" s="232">
        <v>835</v>
      </c>
      <c r="E94" s="55">
        <v>0.5</v>
      </c>
      <c r="F94" s="55">
        <v>0.5</v>
      </c>
      <c r="G94" s="233">
        <v>0.5</v>
      </c>
      <c r="H94" s="55">
        <v>0.7</v>
      </c>
      <c r="I94" s="55">
        <v>0.6</v>
      </c>
      <c r="J94" s="233">
        <v>0.7</v>
      </c>
    </row>
    <row r="95" spans="1:12" ht="15" thickBot="1" x14ac:dyDescent="0.4">
      <c r="A95" s="40" t="s">
        <v>223</v>
      </c>
      <c r="B95" s="41">
        <v>1465</v>
      </c>
      <c r="C95" s="41">
        <v>885</v>
      </c>
      <c r="D95" s="49">
        <v>2355</v>
      </c>
      <c r="E95" s="53">
        <v>2</v>
      </c>
      <c r="F95" s="53">
        <v>1.3</v>
      </c>
      <c r="G95" s="54">
        <v>1.6</v>
      </c>
      <c r="H95" s="53">
        <v>3.5</v>
      </c>
      <c r="I95" s="53">
        <v>2</v>
      </c>
      <c r="J95" s="54">
        <v>2.7</v>
      </c>
    </row>
    <row r="96" spans="1:12" ht="15" thickBot="1" x14ac:dyDescent="0.4">
      <c r="A96" s="42" t="s">
        <v>224</v>
      </c>
      <c r="B96" s="44">
        <v>485</v>
      </c>
      <c r="C96" s="44">
        <v>1280</v>
      </c>
      <c r="D96" s="232">
        <v>1765</v>
      </c>
      <c r="E96" s="55">
        <v>1</v>
      </c>
      <c r="F96" s="55">
        <v>1.1000000000000001</v>
      </c>
      <c r="G96" s="233">
        <v>1.1000000000000001</v>
      </c>
      <c r="H96" s="55">
        <v>1.6</v>
      </c>
      <c r="I96" s="55">
        <v>1.7</v>
      </c>
      <c r="J96" s="233">
        <v>1.7</v>
      </c>
    </row>
    <row r="97" spans="1:10" ht="15" thickBot="1" x14ac:dyDescent="0.4">
      <c r="A97" s="40" t="s">
        <v>225</v>
      </c>
      <c r="B97" s="41">
        <v>195</v>
      </c>
      <c r="C97" s="41">
        <v>270</v>
      </c>
      <c r="D97" s="49">
        <v>465</v>
      </c>
      <c r="E97" s="53">
        <v>0.3</v>
      </c>
      <c r="F97" s="53">
        <v>0.5</v>
      </c>
      <c r="G97" s="54">
        <v>0.4</v>
      </c>
      <c r="H97" s="53">
        <v>0.5</v>
      </c>
      <c r="I97" s="53">
        <v>0.5</v>
      </c>
      <c r="J97" s="54">
        <v>0.5</v>
      </c>
    </row>
    <row r="98" spans="1:10" ht="15" thickBot="1" x14ac:dyDescent="0.4">
      <c r="A98" s="42" t="s">
        <v>226</v>
      </c>
      <c r="B98" s="44">
        <v>265</v>
      </c>
      <c r="C98" s="44">
        <v>275</v>
      </c>
      <c r="D98" s="232">
        <v>540</v>
      </c>
      <c r="E98" s="55">
        <v>0.7</v>
      </c>
      <c r="F98" s="55">
        <v>0.8</v>
      </c>
      <c r="G98" s="233">
        <v>0.7</v>
      </c>
      <c r="H98" s="55">
        <v>1.1000000000000001</v>
      </c>
      <c r="I98" s="55">
        <v>1.1000000000000001</v>
      </c>
      <c r="J98" s="233">
        <v>1.1000000000000001</v>
      </c>
    </row>
    <row r="99" spans="1:10" ht="15" thickBot="1" x14ac:dyDescent="0.4">
      <c r="A99" s="40" t="s">
        <v>227</v>
      </c>
      <c r="B99" s="41">
        <v>370</v>
      </c>
      <c r="C99" s="41">
        <v>155</v>
      </c>
      <c r="D99" s="49">
        <v>525</v>
      </c>
      <c r="E99" s="53">
        <v>0.7</v>
      </c>
      <c r="F99" s="53">
        <v>0.8</v>
      </c>
      <c r="G99" s="54">
        <v>0.7</v>
      </c>
      <c r="H99" s="53">
        <v>1.5</v>
      </c>
      <c r="I99" s="53">
        <v>1.2</v>
      </c>
      <c r="J99" s="54">
        <v>1.4</v>
      </c>
    </row>
    <row r="100" spans="1:10" ht="15" thickBot="1" x14ac:dyDescent="0.4">
      <c r="A100" s="42" t="s">
        <v>228</v>
      </c>
      <c r="B100" s="44">
        <v>180</v>
      </c>
      <c r="C100" s="44">
        <v>40</v>
      </c>
      <c r="D100" s="232">
        <v>225</v>
      </c>
      <c r="E100" s="55">
        <v>0.6</v>
      </c>
      <c r="F100" s="55">
        <v>0.5</v>
      </c>
      <c r="G100" s="233">
        <v>0.6</v>
      </c>
      <c r="H100" s="55">
        <v>1.2</v>
      </c>
      <c r="I100" s="55">
        <v>0.7</v>
      </c>
      <c r="J100" s="233">
        <v>1.1000000000000001</v>
      </c>
    </row>
    <row r="101" spans="1:10" ht="15" thickBot="1" x14ac:dyDescent="0.4">
      <c r="A101" s="200" t="s">
        <v>322</v>
      </c>
      <c r="B101" s="41">
        <v>130</v>
      </c>
      <c r="C101" s="41">
        <v>35</v>
      </c>
      <c r="D101" s="49">
        <v>165</v>
      </c>
      <c r="E101" s="53">
        <v>0.5</v>
      </c>
      <c r="F101" s="53">
        <v>0.5</v>
      </c>
      <c r="G101" s="54">
        <v>0.5</v>
      </c>
      <c r="H101" s="53">
        <v>1.1000000000000001</v>
      </c>
      <c r="I101" s="53">
        <v>0.7</v>
      </c>
      <c r="J101" s="54">
        <v>1</v>
      </c>
    </row>
    <row r="102" spans="1:10" ht="15" thickBot="1" x14ac:dyDescent="0.4">
      <c r="A102" s="42" t="s">
        <v>229</v>
      </c>
      <c r="B102" s="44">
        <v>210</v>
      </c>
      <c r="C102" s="44">
        <v>195</v>
      </c>
      <c r="D102" s="232">
        <v>405</v>
      </c>
      <c r="E102" s="55">
        <v>0.5</v>
      </c>
      <c r="F102" s="55">
        <v>0.8</v>
      </c>
      <c r="G102" s="233">
        <v>0.6</v>
      </c>
      <c r="H102" s="55">
        <v>0.9</v>
      </c>
      <c r="I102" s="55">
        <v>1.1000000000000001</v>
      </c>
      <c r="J102" s="233">
        <v>1</v>
      </c>
    </row>
    <row r="103" spans="1:10" ht="15" thickBot="1" x14ac:dyDescent="0.4">
      <c r="A103" s="40" t="s">
        <v>230</v>
      </c>
      <c r="B103" s="41">
        <v>175</v>
      </c>
      <c r="C103" s="41">
        <v>30</v>
      </c>
      <c r="D103" s="49">
        <v>205</v>
      </c>
      <c r="E103" s="53">
        <v>0.4</v>
      </c>
      <c r="F103" s="53">
        <v>0.4</v>
      </c>
      <c r="G103" s="54">
        <v>0.4</v>
      </c>
      <c r="H103" s="53">
        <v>0.9</v>
      </c>
      <c r="I103" s="53">
        <v>0.7</v>
      </c>
      <c r="J103" s="54">
        <v>0.8</v>
      </c>
    </row>
    <row r="104" spans="1:10" ht="15" thickBot="1" x14ac:dyDescent="0.4">
      <c r="A104" s="42" t="s">
        <v>231</v>
      </c>
      <c r="B104" s="44">
        <v>110</v>
      </c>
      <c r="C104" s="44">
        <v>75</v>
      </c>
      <c r="D104" s="232">
        <v>185</v>
      </c>
      <c r="E104" s="55">
        <v>0.6</v>
      </c>
      <c r="F104" s="55">
        <v>0.6</v>
      </c>
      <c r="G104" s="233">
        <v>0.6</v>
      </c>
      <c r="H104" s="55">
        <v>0.9</v>
      </c>
      <c r="I104" s="55">
        <v>0.6</v>
      </c>
      <c r="J104" s="233">
        <v>0.8</v>
      </c>
    </row>
    <row r="105" spans="1:10" ht="15" thickBot="1" x14ac:dyDescent="0.4">
      <c r="A105" s="40" t="s">
        <v>232</v>
      </c>
      <c r="B105" s="41">
        <v>170</v>
      </c>
      <c r="C105" s="41">
        <v>240</v>
      </c>
      <c r="D105" s="49">
        <v>410</v>
      </c>
      <c r="E105" s="53">
        <v>0.2</v>
      </c>
      <c r="F105" s="53">
        <v>0.3</v>
      </c>
      <c r="G105" s="54">
        <v>0.2</v>
      </c>
      <c r="H105" s="53">
        <v>0.3</v>
      </c>
      <c r="I105" s="53">
        <v>0.6</v>
      </c>
      <c r="J105" s="54">
        <v>0.4</v>
      </c>
    </row>
    <row r="106" spans="1:10" ht="15" thickBot="1" x14ac:dyDescent="0.4">
      <c r="A106" s="42" t="s">
        <v>233</v>
      </c>
      <c r="B106" s="44">
        <v>100</v>
      </c>
      <c r="C106" s="44">
        <v>30</v>
      </c>
      <c r="D106" s="232">
        <v>130</v>
      </c>
      <c r="E106" s="55">
        <v>0.4</v>
      </c>
      <c r="F106" s="55">
        <v>0.5</v>
      </c>
      <c r="G106" s="233">
        <v>0.4</v>
      </c>
      <c r="H106" s="55">
        <v>0.9</v>
      </c>
      <c r="I106" s="55">
        <v>0.7</v>
      </c>
      <c r="J106" s="233">
        <v>0.8</v>
      </c>
    </row>
    <row r="107" spans="1:10" ht="15" thickBot="1" x14ac:dyDescent="0.4">
      <c r="A107" s="40" t="s">
        <v>234</v>
      </c>
      <c r="B107" s="41">
        <v>55</v>
      </c>
      <c r="C107" s="41">
        <v>100</v>
      </c>
      <c r="D107" s="49">
        <v>155</v>
      </c>
      <c r="E107" s="53">
        <v>0.3</v>
      </c>
      <c r="F107" s="53">
        <v>0.6</v>
      </c>
      <c r="G107" s="54">
        <v>0.4</v>
      </c>
      <c r="H107" s="53">
        <v>0.6</v>
      </c>
      <c r="I107" s="53">
        <v>1</v>
      </c>
      <c r="J107" s="54">
        <v>0.8</v>
      </c>
    </row>
    <row r="108" spans="1:10" ht="15" thickBot="1" x14ac:dyDescent="0.4">
      <c r="A108" s="42" t="s">
        <v>235</v>
      </c>
      <c r="B108" s="44">
        <v>70</v>
      </c>
      <c r="C108" s="44">
        <v>180</v>
      </c>
      <c r="D108" s="232">
        <v>250</v>
      </c>
      <c r="E108" s="55">
        <v>0.2</v>
      </c>
      <c r="F108" s="55">
        <v>0.5</v>
      </c>
      <c r="G108" s="233">
        <v>0.3</v>
      </c>
      <c r="H108" s="55">
        <v>0.3</v>
      </c>
      <c r="I108" s="55">
        <v>0.8</v>
      </c>
      <c r="J108" s="233">
        <v>0.6</v>
      </c>
    </row>
    <row r="109" spans="1:10" ht="15" thickBot="1" x14ac:dyDescent="0.4">
      <c r="A109" s="40" t="s">
        <v>236</v>
      </c>
      <c r="B109" s="41">
        <v>55</v>
      </c>
      <c r="C109" s="41">
        <v>35</v>
      </c>
      <c r="D109" s="49">
        <v>90</v>
      </c>
      <c r="E109" s="53">
        <v>0.2</v>
      </c>
      <c r="F109" s="53">
        <v>0.3</v>
      </c>
      <c r="G109" s="54">
        <v>0.2</v>
      </c>
      <c r="H109" s="53">
        <v>0.4</v>
      </c>
      <c r="I109" s="53">
        <v>0.4</v>
      </c>
      <c r="J109" s="54">
        <v>0.4</v>
      </c>
    </row>
    <row r="110" spans="1:10" ht="15" thickBot="1" x14ac:dyDescent="0.4">
      <c r="A110" s="45" t="s">
        <v>4</v>
      </c>
      <c r="B110" s="47">
        <v>7690</v>
      </c>
      <c r="C110" s="47">
        <v>7035</v>
      </c>
      <c r="D110" s="50">
        <v>14725</v>
      </c>
      <c r="E110" s="52">
        <v>0.7</v>
      </c>
      <c r="F110" s="52">
        <v>0.8</v>
      </c>
      <c r="G110" s="51">
        <v>0.7</v>
      </c>
      <c r="H110" s="52">
        <v>1.2</v>
      </c>
      <c r="I110" s="52">
        <v>1.2</v>
      </c>
      <c r="J110" s="51">
        <v>1.2</v>
      </c>
    </row>
    <row r="111" spans="1:10" x14ac:dyDescent="0.35">
      <c r="A111" s="73" t="s">
        <v>116</v>
      </c>
      <c r="B111" s="84"/>
      <c r="C111" s="84"/>
      <c r="D111" s="84"/>
      <c r="E111" s="84"/>
      <c r="F111" s="84"/>
      <c r="G111" s="84"/>
      <c r="H111" s="84"/>
      <c r="I111" s="84"/>
      <c r="J111" s="84"/>
    </row>
    <row r="112" spans="1:10" s="385" customFormat="1" x14ac:dyDescent="0.35">
      <c r="A112" s="499" t="s">
        <v>372</v>
      </c>
      <c r="B112" s="499"/>
      <c r="C112" s="499"/>
      <c r="D112" s="499"/>
      <c r="E112" s="499"/>
      <c r="F112" s="499"/>
      <c r="G112" s="499"/>
      <c r="H112" s="499"/>
      <c r="I112" s="499"/>
      <c r="J112" s="499"/>
    </row>
    <row r="113" spans="1:12" ht="24.65" customHeight="1" x14ac:dyDescent="0.35">
      <c r="A113" s="483" t="s">
        <v>254</v>
      </c>
      <c r="B113" s="483"/>
      <c r="C113" s="483"/>
      <c r="D113" s="483"/>
      <c r="E113" s="483"/>
      <c r="F113" s="483"/>
      <c r="G113" s="483"/>
      <c r="H113" s="483"/>
      <c r="I113" s="483"/>
      <c r="J113" s="483"/>
    </row>
    <row r="114" spans="1:12" ht="15" customHeight="1" x14ac:dyDescent="0.35">
      <c r="A114" s="480" t="s">
        <v>418</v>
      </c>
      <c r="B114" s="480"/>
      <c r="C114" s="480"/>
      <c r="D114" s="480"/>
      <c r="E114" s="480"/>
      <c r="F114" s="480"/>
      <c r="G114" s="480"/>
      <c r="H114" s="480"/>
      <c r="I114" s="480"/>
      <c r="J114" s="480"/>
    </row>
    <row r="115" spans="1:12" ht="26.5" customHeight="1" x14ac:dyDescent="0.35">
      <c r="A115" s="480" t="s">
        <v>369</v>
      </c>
      <c r="B115" s="483"/>
      <c r="C115" s="483"/>
      <c r="D115" s="483"/>
      <c r="E115" s="483"/>
      <c r="F115" s="483"/>
      <c r="G115" s="483"/>
      <c r="H115" s="483"/>
      <c r="I115" s="483"/>
      <c r="J115" s="483"/>
    </row>
    <row r="116" spans="1:12" s="456" customFormat="1" ht="17.25" customHeight="1" x14ac:dyDescent="0.35">
      <c r="A116" s="453" t="s">
        <v>483</v>
      </c>
      <c r="B116" s="453"/>
      <c r="C116" s="451"/>
      <c r="D116" s="451"/>
      <c r="E116" s="451"/>
      <c r="F116" s="452"/>
      <c r="G116" s="452"/>
      <c r="H116" s="452"/>
      <c r="I116" s="452"/>
      <c r="J116" s="452"/>
    </row>
    <row r="117" spans="1:12" s="456" customFormat="1" ht="22.5" customHeight="1" x14ac:dyDescent="0.35">
      <c r="A117" s="453" t="s">
        <v>427</v>
      </c>
      <c r="B117" s="453"/>
      <c r="C117" s="451"/>
      <c r="D117" s="451"/>
      <c r="E117" s="451"/>
      <c r="F117" s="452"/>
      <c r="G117" s="452"/>
      <c r="H117" s="452"/>
      <c r="I117" s="452"/>
      <c r="J117" s="452"/>
    </row>
    <row r="118" spans="1:12" x14ac:dyDescent="0.35">
      <c r="A118" s="486" t="s">
        <v>549</v>
      </c>
      <c r="B118" s="486"/>
      <c r="C118" s="486"/>
      <c r="D118" s="486"/>
      <c r="E118" s="486"/>
      <c r="F118" s="486"/>
      <c r="G118" s="486"/>
      <c r="H118" s="486"/>
      <c r="I118" s="486"/>
      <c r="J118" s="486"/>
      <c r="L118" s="15"/>
    </row>
    <row r="119" spans="1:12" s="456" customFormat="1" x14ac:dyDescent="0.35">
      <c r="A119" s="453" t="s">
        <v>431</v>
      </c>
      <c r="B119" s="454"/>
      <c r="C119" s="454"/>
      <c r="D119" s="454"/>
      <c r="E119" s="454"/>
      <c r="F119" s="454"/>
      <c r="G119" s="454"/>
      <c r="H119" s="454"/>
      <c r="I119" s="454"/>
      <c r="J119" s="454"/>
      <c r="L119" s="15"/>
    </row>
    <row r="120" spans="1:12" x14ac:dyDescent="0.35">
      <c r="A120" s="73" t="s">
        <v>117</v>
      </c>
      <c r="B120" s="84"/>
      <c r="C120" s="84"/>
      <c r="D120" s="84"/>
      <c r="E120" s="84"/>
      <c r="F120" s="84"/>
      <c r="G120" s="84"/>
      <c r="H120" s="84"/>
      <c r="I120" s="84"/>
      <c r="J120" s="84"/>
    </row>
  </sheetData>
  <mergeCells count="20">
    <mergeCell ref="A30:J30"/>
    <mergeCell ref="A28:J28"/>
    <mergeCell ref="A112:J112"/>
    <mergeCell ref="A118:J118"/>
    <mergeCell ref="A114:J114"/>
    <mergeCell ref="A115:J115"/>
    <mergeCell ref="B40:D40"/>
    <mergeCell ref="E40:G40"/>
    <mergeCell ref="H40:J40"/>
    <mergeCell ref="A42:J42"/>
    <mergeCell ref="A65:J65"/>
    <mergeCell ref="A113:J113"/>
    <mergeCell ref="M37:O37"/>
    <mergeCell ref="P37:R37"/>
    <mergeCell ref="A31:J31"/>
    <mergeCell ref="A32:J32"/>
    <mergeCell ref="A33:J33"/>
    <mergeCell ref="M33:O33"/>
    <mergeCell ref="P33:R33"/>
    <mergeCell ref="A37:J37"/>
  </mergeCells>
  <hyperlinks>
    <hyperlink ref="A1" location="Index!A1" display="Return to index" xr:uid="{B48B93F1-CA1B-4596-AF16-9D0716A8176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76568-2C2F-4BC2-9284-FD77D1189056}">
  <sheetPr>
    <tabColor rgb="FFAC1E2D"/>
  </sheetPr>
  <dimension ref="A1:J95"/>
  <sheetViews>
    <sheetView showGridLines="0" topLeftCell="A58" zoomScaleNormal="100" workbookViewId="0">
      <selection activeCell="A19" sqref="A19:J19"/>
    </sheetView>
  </sheetViews>
  <sheetFormatPr defaultRowHeight="14.5" x14ac:dyDescent="0.35"/>
  <cols>
    <col min="1" max="1" width="34.453125" bestFit="1" customWidth="1"/>
  </cols>
  <sheetData>
    <row r="1" spans="1:10" x14ac:dyDescent="0.35">
      <c r="A1" s="2" t="s">
        <v>37</v>
      </c>
    </row>
    <row r="3" spans="1:10" ht="20" x14ac:dyDescent="0.4">
      <c r="A3" s="18" t="s">
        <v>93</v>
      </c>
    </row>
    <row r="4" spans="1:10" ht="20" x14ac:dyDescent="0.4">
      <c r="A4" s="18"/>
    </row>
    <row r="5" spans="1:10" ht="15" thickBot="1" x14ac:dyDescent="0.4">
      <c r="A5" s="102" t="s">
        <v>143</v>
      </c>
    </row>
    <row r="6" spans="1:10" ht="102" thickBot="1" x14ac:dyDescent="0.4">
      <c r="A6" s="38" t="s">
        <v>13</v>
      </c>
      <c r="B6" s="39" t="s">
        <v>422</v>
      </c>
      <c r="C6" s="39" t="s">
        <v>14</v>
      </c>
      <c r="D6" s="39" t="s">
        <v>15</v>
      </c>
      <c r="E6" s="39" t="s">
        <v>415</v>
      </c>
      <c r="F6" s="39" t="s">
        <v>16</v>
      </c>
      <c r="G6" s="39" t="s">
        <v>17</v>
      </c>
      <c r="H6" s="39" t="s">
        <v>18</v>
      </c>
      <c r="I6" s="39" t="s">
        <v>19</v>
      </c>
      <c r="J6" s="39" t="s">
        <v>109</v>
      </c>
    </row>
    <row r="7" spans="1:10" ht="15" thickBot="1" x14ac:dyDescent="0.4">
      <c r="A7" s="235" t="s">
        <v>26</v>
      </c>
      <c r="B7" s="236">
        <v>1.2250000000000001</v>
      </c>
      <c r="C7" s="237">
        <v>0.1</v>
      </c>
      <c r="D7" s="237">
        <v>0.89</v>
      </c>
      <c r="E7" s="236">
        <v>0.753</v>
      </c>
      <c r="F7" s="236">
        <v>1.649</v>
      </c>
      <c r="G7" s="238">
        <v>27090</v>
      </c>
      <c r="H7" s="237">
        <v>0.24</v>
      </c>
      <c r="I7" s="239">
        <v>16.7</v>
      </c>
      <c r="J7" s="239">
        <v>24.1</v>
      </c>
    </row>
    <row r="8" spans="1:10" ht="15" thickBot="1" x14ac:dyDescent="0.4">
      <c r="A8" s="60" t="s">
        <v>24</v>
      </c>
      <c r="B8" s="89">
        <v>1.369</v>
      </c>
      <c r="C8" s="62">
        <v>0.11</v>
      </c>
      <c r="D8" s="62">
        <v>0.93</v>
      </c>
      <c r="E8" s="89">
        <v>1.387</v>
      </c>
      <c r="F8" s="89">
        <v>1.772</v>
      </c>
      <c r="G8" s="63">
        <v>21080</v>
      </c>
      <c r="H8" s="62">
        <v>0.18</v>
      </c>
      <c r="I8" s="90">
        <v>12.3</v>
      </c>
      <c r="J8" s="90">
        <v>15.7</v>
      </c>
    </row>
    <row r="9" spans="1:10" ht="15" thickBot="1" x14ac:dyDescent="0.4">
      <c r="A9" s="56" t="s">
        <v>22</v>
      </c>
      <c r="B9" s="88">
        <v>1.8029999999999999</v>
      </c>
      <c r="C9" s="58">
        <v>0.14000000000000001</v>
      </c>
      <c r="D9" s="58">
        <v>0.83</v>
      </c>
      <c r="E9" s="88">
        <v>1.5289999999999999</v>
      </c>
      <c r="F9" s="88">
        <v>2.9609999999999999</v>
      </c>
      <c r="G9" s="59">
        <v>20755</v>
      </c>
      <c r="H9" s="58">
        <v>0.18</v>
      </c>
      <c r="I9" s="81">
        <v>7.1</v>
      </c>
      <c r="J9" s="81">
        <v>13.6</v>
      </c>
    </row>
    <row r="10" spans="1:10" ht="15" thickBot="1" x14ac:dyDescent="0.4">
      <c r="A10" s="60" t="s">
        <v>27</v>
      </c>
      <c r="B10" s="89">
        <v>0.85699999999999998</v>
      </c>
      <c r="C10" s="62">
        <v>7.0000000000000007E-2</v>
      </c>
      <c r="D10" s="62">
        <v>0.89</v>
      </c>
      <c r="E10" s="89">
        <v>1.149</v>
      </c>
      <c r="F10" s="89">
        <v>1.528</v>
      </c>
      <c r="G10" s="63">
        <v>15870</v>
      </c>
      <c r="H10" s="62">
        <v>0.14000000000000001</v>
      </c>
      <c r="I10" s="90">
        <v>10.8</v>
      </c>
      <c r="J10" s="90">
        <v>21.1</v>
      </c>
    </row>
    <row r="11" spans="1:10" ht="15" thickBot="1" x14ac:dyDescent="0.4">
      <c r="A11" s="235" t="s">
        <v>20</v>
      </c>
      <c r="B11" s="236">
        <v>3.0670000000000002</v>
      </c>
      <c r="C11" s="237">
        <v>0.24</v>
      </c>
      <c r="D11" s="237">
        <v>0.89</v>
      </c>
      <c r="E11" s="236">
        <v>1.6319999999999999</v>
      </c>
      <c r="F11" s="236">
        <v>5.0620000000000003</v>
      </c>
      <c r="G11" s="238">
        <v>11645</v>
      </c>
      <c r="H11" s="237">
        <v>0.1</v>
      </c>
      <c r="I11" s="239">
        <v>2.4</v>
      </c>
      <c r="J11" s="239">
        <v>4</v>
      </c>
    </row>
    <row r="12" spans="1:10" ht="15" thickBot="1" x14ac:dyDescent="0.4">
      <c r="A12" s="60" t="s">
        <v>23</v>
      </c>
      <c r="B12" s="89">
        <v>1.5549999999999999</v>
      </c>
      <c r="C12" s="62">
        <v>0.12</v>
      </c>
      <c r="D12" s="62">
        <v>0.85</v>
      </c>
      <c r="E12" s="89">
        <v>2.8929999999999998</v>
      </c>
      <c r="F12" s="89">
        <v>2.7829999999999999</v>
      </c>
      <c r="G12" s="63">
        <v>5420</v>
      </c>
      <c r="H12" s="62">
        <v>0.05</v>
      </c>
      <c r="I12" s="90">
        <v>1.9</v>
      </c>
      <c r="J12" s="90">
        <v>3.9</v>
      </c>
    </row>
    <row r="13" spans="1:10" ht="15" thickBot="1" x14ac:dyDescent="0.4">
      <c r="A13" s="56" t="s">
        <v>21</v>
      </c>
      <c r="B13" s="88">
        <v>1.7689999999999999</v>
      </c>
      <c r="C13" s="58">
        <v>0.14000000000000001</v>
      </c>
      <c r="D13" s="58">
        <v>0.94</v>
      </c>
      <c r="E13" s="88">
        <v>1.34</v>
      </c>
      <c r="F13" s="88">
        <v>2.7360000000000002</v>
      </c>
      <c r="G13" s="59">
        <v>5420</v>
      </c>
      <c r="H13" s="58">
        <v>0.05</v>
      </c>
      <c r="I13" s="81">
        <v>2.1</v>
      </c>
      <c r="J13" s="81">
        <v>3.3</v>
      </c>
    </row>
    <row r="14" spans="1:10" ht="15" thickBot="1" x14ac:dyDescent="0.4">
      <c r="A14" s="60" t="s">
        <v>25</v>
      </c>
      <c r="B14" s="89">
        <v>1.1080000000000001</v>
      </c>
      <c r="C14" s="62">
        <v>0.09</v>
      </c>
      <c r="D14" s="62">
        <v>0.96</v>
      </c>
      <c r="E14" s="89">
        <v>1.1259999999999999</v>
      </c>
      <c r="F14" s="89">
        <v>1.42</v>
      </c>
      <c r="G14" s="63">
        <v>5120</v>
      </c>
      <c r="H14" s="62">
        <v>0.04</v>
      </c>
      <c r="I14" s="90">
        <v>3.5</v>
      </c>
      <c r="J14" s="90">
        <v>4.5</v>
      </c>
    </row>
    <row r="15" spans="1:10" ht="15" thickBot="1" x14ac:dyDescent="0.4">
      <c r="A15" s="45" t="s">
        <v>4</v>
      </c>
      <c r="B15" s="87">
        <v>12.754</v>
      </c>
      <c r="C15" s="46">
        <v>1</v>
      </c>
      <c r="D15" s="46">
        <v>0.89</v>
      </c>
      <c r="E15" s="87">
        <v>11.808</v>
      </c>
      <c r="F15" s="87">
        <v>19.911999999999999</v>
      </c>
      <c r="G15" s="47">
        <v>114435</v>
      </c>
      <c r="H15" s="46">
        <v>1</v>
      </c>
      <c r="I15" s="52">
        <v>5.9</v>
      </c>
      <c r="J15" s="52">
        <v>9.6999999999999993</v>
      </c>
    </row>
    <row r="16" spans="1:10" s="34" customFormat="1" x14ac:dyDescent="0.35">
      <c r="A16" s="437" t="s">
        <v>370</v>
      </c>
      <c r="B16" s="438"/>
      <c r="C16" s="439"/>
      <c r="D16" s="439"/>
      <c r="E16" s="438"/>
      <c r="F16" s="440"/>
      <c r="G16" s="441"/>
      <c r="H16" s="439"/>
      <c r="I16" s="442"/>
      <c r="J16" s="442"/>
    </row>
    <row r="17" spans="1:10" s="34" customFormat="1" x14ac:dyDescent="0.35">
      <c r="A17" s="498" t="s">
        <v>371</v>
      </c>
      <c r="B17" s="498"/>
      <c r="C17" s="498"/>
      <c r="D17" s="498"/>
      <c r="E17" s="498"/>
      <c r="F17" s="498"/>
      <c r="G17" s="498"/>
      <c r="H17" s="498"/>
      <c r="I17" s="498"/>
      <c r="J17" s="498"/>
    </row>
    <row r="18" spans="1:10" x14ac:dyDescent="0.35">
      <c r="A18" s="73" t="s">
        <v>116</v>
      </c>
      <c r="B18" s="84"/>
      <c r="C18" s="84"/>
      <c r="D18" s="84"/>
      <c r="E18" s="84"/>
      <c r="F18" s="84"/>
      <c r="G18" s="84"/>
      <c r="H18" s="84"/>
      <c r="I18" s="84"/>
      <c r="J18" s="84"/>
    </row>
    <row r="19" spans="1:10" ht="42" customHeight="1" x14ac:dyDescent="0.35">
      <c r="A19" s="483" t="s">
        <v>126</v>
      </c>
      <c r="B19" s="483"/>
      <c r="C19" s="483"/>
      <c r="D19" s="483"/>
      <c r="E19" s="483"/>
      <c r="F19" s="483"/>
      <c r="G19" s="483"/>
      <c r="H19" s="483"/>
      <c r="I19" s="483"/>
      <c r="J19" s="483"/>
    </row>
    <row r="20" spans="1:10" ht="15" customHeight="1" x14ac:dyDescent="0.35">
      <c r="A20" s="480" t="s">
        <v>412</v>
      </c>
      <c r="B20" s="480"/>
      <c r="C20" s="480"/>
      <c r="D20" s="480"/>
      <c r="E20" s="480"/>
      <c r="F20" s="480"/>
      <c r="G20" s="480"/>
      <c r="H20" s="480"/>
      <c r="I20" s="480"/>
      <c r="J20" s="480"/>
    </row>
    <row r="21" spans="1:10" ht="25.5" customHeight="1" x14ac:dyDescent="0.35">
      <c r="A21" s="483" t="s">
        <v>119</v>
      </c>
      <c r="B21" s="483"/>
      <c r="C21" s="483"/>
      <c r="D21" s="483"/>
      <c r="E21" s="483"/>
      <c r="F21" s="483"/>
      <c r="G21" s="483"/>
      <c r="H21" s="483"/>
      <c r="I21" s="483"/>
      <c r="J21" s="483"/>
    </row>
    <row r="22" spans="1:10" s="456" customFormat="1" ht="17.25" customHeight="1" x14ac:dyDescent="0.35">
      <c r="A22" s="453" t="s">
        <v>482</v>
      </c>
      <c r="B22" s="453"/>
      <c r="C22" s="451"/>
      <c r="D22" s="451"/>
      <c r="E22" s="451"/>
      <c r="F22" s="452"/>
      <c r="G22" s="452"/>
      <c r="H22" s="452"/>
      <c r="I22" s="452"/>
      <c r="J22" s="452"/>
    </row>
    <row r="23" spans="1:10" s="456" customFormat="1" ht="15.75" customHeight="1" x14ac:dyDescent="0.35">
      <c r="A23" s="453" t="s">
        <v>424</v>
      </c>
      <c r="B23" s="453"/>
      <c r="C23" s="451"/>
      <c r="D23" s="451"/>
      <c r="E23" s="451"/>
      <c r="F23" s="452"/>
      <c r="G23" s="452"/>
      <c r="H23" s="452"/>
      <c r="I23" s="452"/>
      <c r="J23" s="452"/>
    </row>
    <row r="24" spans="1:10" s="456" customFormat="1" ht="18.75" customHeight="1" x14ac:dyDescent="0.35">
      <c r="A24" s="453" t="s">
        <v>433</v>
      </c>
      <c r="B24" s="453"/>
      <c r="C24" s="451"/>
      <c r="D24" s="451"/>
      <c r="E24" s="451"/>
      <c r="F24" s="452"/>
      <c r="G24" s="452"/>
      <c r="H24" s="452"/>
      <c r="I24" s="452"/>
      <c r="J24" s="452"/>
    </row>
    <row r="25" spans="1:10" s="456" customFormat="1" ht="18.75" customHeight="1" x14ac:dyDescent="0.35">
      <c r="A25" s="453" t="s">
        <v>440</v>
      </c>
      <c r="B25" s="453"/>
      <c r="C25" s="451"/>
      <c r="D25" s="451"/>
      <c r="E25" s="451"/>
      <c r="F25" s="452"/>
      <c r="G25" s="452"/>
      <c r="H25" s="452"/>
      <c r="I25" s="452"/>
      <c r="J25" s="452"/>
    </row>
    <row r="26" spans="1:10" x14ac:dyDescent="0.35">
      <c r="A26" s="73" t="s">
        <v>117</v>
      </c>
      <c r="B26" s="84"/>
      <c r="C26" s="84"/>
      <c r="D26" s="84"/>
      <c r="E26" s="84"/>
      <c r="F26" s="84"/>
      <c r="G26" s="84"/>
      <c r="H26" s="84"/>
      <c r="I26" s="84"/>
      <c r="J26" s="84"/>
    </row>
    <row r="27" spans="1:10" x14ac:dyDescent="0.35">
      <c r="A27" s="77"/>
    </row>
    <row r="28" spans="1:10" ht="15" thickBot="1" x14ac:dyDescent="0.4">
      <c r="A28" s="102" t="s">
        <v>144</v>
      </c>
    </row>
    <row r="29" spans="1:10" ht="15" customHeight="1" x14ac:dyDescent="0.35">
      <c r="A29" s="507" t="s">
        <v>28</v>
      </c>
      <c r="B29" s="509" t="s">
        <v>5</v>
      </c>
      <c r="C29" s="510"/>
      <c r="D29" s="511"/>
      <c r="E29" s="509" t="s">
        <v>110</v>
      </c>
      <c r="F29" s="510"/>
      <c r="G29" s="511"/>
      <c r="H29" s="509" t="s">
        <v>125</v>
      </c>
      <c r="I29" s="510"/>
      <c r="J29" s="511"/>
    </row>
    <row r="30" spans="1:10" ht="24" customHeight="1" thickBot="1" x14ac:dyDescent="0.4">
      <c r="A30" s="508"/>
      <c r="B30" s="512"/>
      <c r="C30" s="513"/>
      <c r="D30" s="514"/>
      <c r="E30" s="512" t="s">
        <v>111</v>
      </c>
      <c r="F30" s="513"/>
      <c r="G30" s="514"/>
      <c r="H30" s="512" t="s">
        <v>112</v>
      </c>
      <c r="I30" s="513"/>
      <c r="J30" s="514"/>
    </row>
    <row r="31" spans="1:10" ht="15" thickBot="1" x14ac:dyDescent="0.4">
      <c r="A31" s="48"/>
      <c r="B31" s="182" t="s">
        <v>2</v>
      </c>
      <c r="C31" s="182" t="s">
        <v>3</v>
      </c>
      <c r="D31" s="182" t="s">
        <v>4</v>
      </c>
      <c r="E31" s="182" t="s">
        <v>2</v>
      </c>
      <c r="F31" s="182" t="s">
        <v>3</v>
      </c>
      <c r="G31" s="182" t="s">
        <v>4</v>
      </c>
      <c r="H31" s="182" t="s">
        <v>2</v>
      </c>
      <c r="I31" s="182" t="s">
        <v>3</v>
      </c>
      <c r="J31" s="182" t="s">
        <v>4</v>
      </c>
    </row>
    <row r="32" spans="1:10" ht="15.75" customHeight="1" thickBot="1" x14ac:dyDescent="0.4">
      <c r="A32" s="503" t="s">
        <v>9</v>
      </c>
      <c r="B32" s="504"/>
      <c r="C32" s="504"/>
      <c r="D32" s="504"/>
      <c r="E32" s="504"/>
      <c r="F32" s="504"/>
      <c r="G32" s="504"/>
      <c r="H32" s="504"/>
      <c r="I32" s="504"/>
      <c r="J32" s="505"/>
    </row>
    <row r="33" spans="1:10" ht="15" thickBot="1" x14ac:dyDescent="0.4">
      <c r="A33" s="40" t="s">
        <v>26</v>
      </c>
      <c r="B33" s="41">
        <v>19625</v>
      </c>
      <c r="C33" s="41">
        <v>7460</v>
      </c>
      <c r="D33" s="49">
        <v>27090</v>
      </c>
      <c r="E33" s="53">
        <v>16.7</v>
      </c>
      <c r="F33" s="53">
        <v>15.7</v>
      </c>
      <c r="G33" s="54">
        <v>16.399999999999999</v>
      </c>
      <c r="H33" s="53">
        <v>26.3</v>
      </c>
      <c r="I33" s="53">
        <v>18.8</v>
      </c>
      <c r="J33" s="54">
        <v>23.7</v>
      </c>
    </row>
    <row r="34" spans="1:10" ht="15" thickBot="1" x14ac:dyDescent="0.4">
      <c r="A34" s="42" t="s">
        <v>24</v>
      </c>
      <c r="B34" s="44">
        <v>7925</v>
      </c>
      <c r="C34" s="44">
        <v>13150</v>
      </c>
      <c r="D34" s="232">
        <v>21075</v>
      </c>
      <c r="E34" s="55">
        <v>13.5</v>
      </c>
      <c r="F34" s="55">
        <v>11.1</v>
      </c>
      <c r="G34" s="233">
        <v>11.9</v>
      </c>
      <c r="H34" s="55">
        <v>19.399999999999999</v>
      </c>
      <c r="I34" s="55">
        <v>13.4</v>
      </c>
      <c r="J34" s="233">
        <v>15.2</v>
      </c>
    </row>
    <row r="35" spans="1:10" ht="15" thickBot="1" x14ac:dyDescent="0.4">
      <c r="A35" s="40" t="s">
        <v>22</v>
      </c>
      <c r="B35" s="41">
        <v>18135</v>
      </c>
      <c r="C35" s="41">
        <v>2620</v>
      </c>
      <c r="D35" s="49">
        <v>20755</v>
      </c>
      <c r="E35" s="53">
        <v>7</v>
      </c>
      <c r="F35" s="53">
        <v>7.4</v>
      </c>
      <c r="G35" s="54">
        <v>7</v>
      </c>
      <c r="H35" s="53">
        <v>13.7</v>
      </c>
      <c r="I35" s="53">
        <v>11.1</v>
      </c>
      <c r="J35" s="54">
        <v>13.3</v>
      </c>
    </row>
    <row r="36" spans="1:10" ht="15" thickBot="1" x14ac:dyDescent="0.4">
      <c r="A36" s="42" t="s">
        <v>27</v>
      </c>
      <c r="B36" s="44">
        <v>13915</v>
      </c>
      <c r="C36" s="44">
        <v>1955</v>
      </c>
      <c r="D36" s="232">
        <v>15870</v>
      </c>
      <c r="E36" s="55">
        <v>9.9</v>
      </c>
      <c r="F36" s="55">
        <v>15.8</v>
      </c>
      <c r="G36" s="233">
        <v>10.4</v>
      </c>
      <c r="H36" s="55">
        <v>19.3</v>
      </c>
      <c r="I36" s="55">
        <v>24.8</v>
      </c>
      <c r="J36" s="233">
        <v>19.899999999999999</v>
      </c>
    </row>
    <row r="37" spans="1:10" ht="15" thickBot="1" x14ac:dyDescent="0.4">
      <c r="A37" s="40" t="s">
        <v>20</v>
      </c>
      <c r="B37" s="41">
        <v>3500</v>
      </c>
      <c r="C37" s="41">
        <v>8145</v>
      </c>
      <c r="D37" s="49">
        <v>11645</v>
      </c>
      <c r="E37" s="53">
        <v>1.4</v>
      </c>
      <c r="F37" s="53">
        <v>3.2</v>
      </c>
      <c r="G37" s="54">
        <v>2.2999999999999998</v>
      </c>
      <c r="H37" s="53">
        <v>2.6</v>
      </c>
      <c r="I37" s="53">
        <v>4.9000000000000004</v>
      </c>
      <c r="J37" s="54">
        <v>3.9</v>
      </c>
    </row>
    <row r="38" spans="1:10" ht="15" thickBot="1" x14ac:dyDescent="0.4">
      <c r="A38" s="42" t="s">
        <v>23</v>
      </c>
      <c r="B38" s="44">
        <v>3115</v>
      </c>
      <c r="C38" s="44">
        <v>2305</v>
      </c>
      <c r="D38" s="232">
        <v>5420</v>
      </c>
      <c r="E38" s="55">
        <v>1.7</v>
      </c>
      <c r="F38" s="55">
        <v>2.5</v>
      </c>
      <c r="G38" s="233">
        <v>1.9</v>
      </c>
      <c r="H38" s="55">
        <v>3.6</v>
      </c>
      <c r="I38" s="55">
        <v>4.5</v>
      </c>
      <c r="J38" s="233">
        <v>3.9</v>
      </c>
    </row>
    <row r="39" spans="1:10" ht="15" thickBot="1" x14ac:dyDescent="0.4">
      <c r="A39" s="40" t="s">
        <v>21</v>
      </c>
      <c r="B39" s="41">
        <v>2035</v>
      </c>
      <c r="C39" s="41">
        <v>3385</v>
      </c>
      <c r="D39" s="49">
        <v>5420</v>
      </c>
      <c r="E39" s="53">
        <v>2.4</v>
      </c>
      <c r="F39" s="53">
        <v>1.8</v>
      </c>
      <c r="G39" s="54">
        <v>2</v>
      </c>
      <c r="H39" s="53">
        <v>4.4000000000000004</v>
      </c>
      <c r="I39" s="53">
        <v>2.6</v>
      </c>
      <c r="J39" s="54">
        <v>3.1</v>
      </c>
    </row>
    <row r="40" spans="1:10" ht="15" thickBot="1" x14ac:dyDescent="0.4">
      <c r="A40" s="42" t="s">
        <v>25</v>
      </c>
      <c r="B40" s="44">
        <v>1900</v>
      </c>
      <c r="C40" s="44">
        <v>3220</v>
      </c>
      <c r="D40" s="232">
        <v>5120</v>
      </c>
      <c r="E40" s="55">
        <v>3</v>
      </c>
      <c r="F40" s="55">
        <v>4.0999999999999996</v>
      </c>
      <c r="G40" s="233">
        <v>3.6</v>
      </c>
      <c r="H40" s="55">
        <v>4.5</v>
      </c>
      <c r="I40" s="55">
        <v>4.5999999999999996</v>
      </c>
      <c r="J40" s="233">
        <v>4.5</v>
      </c>
    </row>
    <row r="41" spans="1:10" ht="15" thickBot="1" x14ac:dyDescent="0.4">
      <c r="A41" s="45" t="s">
        <v>4</v>
      </c>
      <c r="B41" s="47">
        <v>71465</v>
      </c>
      <c r="C41" s="47">
        <v>42965</v>
      </c>
      <c r="D41" s="50">
        <v>114435</v>
      </c>
      <c r="E41" s="52">
        <v>6.2</v>
      </c>
      <c r="F41" s="52">
        <v>5.0999999999999996</v>
      </c>
      <c r="G41" s="51">
        <v>5.7</v>
      </c>
      <c r="H41" s="52">
        <v>11.4</v>
      </c>
      <c r="I41" s="52">
        <v>7.3</v>
      </c>
      <c r="J41" s="51">
        <v>9.4</v>
      </c>
    </row>
    <row r="42" spans="1:10" ht="15.75" customHeight="1" thickBot="1" x14ac:dyDescent="0.4">
      <c r="A42" s="503" t="s">
        <v>7</v>
      </c>
      <c r="B42" s="504"/>
      <c r="C42" s="504"/>
      <c r="D42" s="504"/>
      <c r="E42" s="504"/>
      <c r="F42" s="504"/>
      <c r="G42" s="504"/>
      <c r="H42" s="504"/>
      <c r="I42" s="504"/>
      <c r="J42" s="505"/>
    </row>
    <row r="43" spans="1:10" ht="15" thickBot="1" x14ac:dyDescent="0.4">
      <c r="A43" s="40" t="s">
        <v>26</v>
      </c>
      <c r="B43" s="41">
        <v>18115</v>
      </c>
      <c r="C43" s="41">
        <v>6715</v>
      </c>
      <c r="D43" s="49">
        <v>24835</v>
      </c>
      <c r="E43" s="53">
        <v>15.4</v>
      </c>
      <c r="F43" s="53">
        <v>14.2</v>
      </c>
      <c r="G43" s="54">
        <v>15.1</v>
      </c>
      <c r="H43" s="53">
        <v>24.3</v>
      </c>
      <c r="I43" s="53">
        <v>17</v>
      </c>
      <c r="J43" s="54">
        <v>21.8</v>
      </c>
    </row>
    <row r="44" spans="1:10" ht="15" thickBot="1" x14ac:dyDescent="0.4">
      <c r="A44" s="42" t="s">
        <v>24</v>
      </c>
      <c r="B44" s="44">
        <v>6295</v>
      </c>
      <c r="C44" s="44">
        <v>11350</v>
      </c>
      <c r="D44" s="232">
        <v>17645</v>
      </c>
      <c r="E44" s="55">
        <v>10.8</v>
      </c>
      <c r="F44" s="55">
        <v>9.6</v>
      </c>
      <c r="G44" s="233">
        <v>10</v>
      </c>
      <c r="H44" s="55">
        <v>15.4</v>
      </c>
      <c r="I44" s="55">
        <v>11.6</v>
      </c>
      <c r="J44" s="233">
        <v>12.7</v>
      </c>
    </row>
    <row r="45" spans="1:10" ht="15" thickBot="1" x14ac:dyDescent="0.4">
      <c r="A45" s="40" t="s">
        <v>22</v>
      </c>
      <c r="B45" s="41">
        <v>16695</v>
      </c>
      <c r="C45" s="41">
        <v>2305</v>
      </c>
      <c r="D45" s="49">
        <v>19005</v>
      </c>
      <c r="E45" s="53">
        <v>6.4</v>
      </c>
      <c r="F45" s="53">
        <v>6.5</v>
      </c>
      <c r="G45" s="54">
        <v>6.4</v>
      </c>
      <c r="H45" s="53">
        <v>12.6</v>
      </c>
      <c r="I45" s="53">
        <v>9.8000000000000007</v>
      </c>
      <c r="J45" s="54">
        <v>12.2</v>
      </c>
    </row>
    <row r="46" spans="1:10" ht="15" thickBot="1" x14ac:dyDescent="0.4">
      <c r="A46" s="42" t="s">
        <v>27</v>
      </c>
      <c r="B46" s="44">
        <v>12805</v>
      </c>
      <c r="C46" s="44">
        <v>1770</v>
      </c>
      <c r="D46" s="232">
        <v>14575</v>
      </c>
      <c r="E46" s="55">
        <v>9.1</v>
      </c>
      <c r="F46" s="55">
        <v>14.3</v>
      </c>
      <c r="G46" s="233">
        <v>9.5</v>
      </c>
      <c r="H46" s="55">
        <v>17.8</v>
      </c>
      <c r="I46" s="55">
        <v>22.5</v>
      </c>
      <c r="J46" s="233">
        <v>18.3</v>
      </c>
    </row>
    <row r="47" spans="1:10" ht="15" thickBot="1" x14ac:dyDescent="0.4">
      <c r="A47" s="40" t="s">
        <v>20</v>
      </c>
      <c r="B47" s="41">
        <v>2735</v>
      </c>
      <c r="C47" s="41">
        <v>6270</v>
      </c>
      <c r="D47" s="49">
        <v>9010</v>
      </c>
      <c r="E47" s="53">
        <v>1.1000000000000001</v>
      </c>
      <c r="F47" s="53">
        <v>2.4</v>
      </c>
      <c r="G47" s="54">
        <v>1.8</v>
      </c>
      <c r="H47" s="53">
        <v>2.1</v>
      </c>
      <c r="I47" s="53">
        <v>3.8</v>
      </c>
      <c r="J47" s="54">
        <v>3</v>
      </c>
    </row>
    <row r="48" spans="1:10" ht="15" thickBot="1" x14ac:dyDescent="0.4">
      <c r="A48" s="42" t="s">
        <v>23</v>
      </c>
      <c r="B48" s="44">
        <v>2560</v>
      </c>
      <c r="C48" s="44">
        <v>1630</v>
      </c>
      <c r="D48" s="232">
        <v>4190</v>
      </c>
      <c r="E48" s="55">
        <v>1.4</v>
      </c>
      <c r="F48" s="55">
        <v>1.7</v>
      </c>
      <c r="G48" s="233">
        <v>1.5</v>
      </c>
      <c r="H48" s="55">
        <v>3</v>
      </c>
      <c r="I48" s="55">
        <v>3.2</v>
      </c>
      <c r="J48" s="233">
        <v>3</v>
      </c>
    </row>
    <row r="49" spans="1:10" ht="15" thickBot="1" x14ac:dyDescent="0.4">
      <c r="A49" s="40" t="s">
        <v>21</v>
      </c>
      <c r="B49" s="41">
        <v>1700</v>
      </c>
      <c r="C49" s="41">
        <v>2425</v>
      </c>
      <c r="D49" s="49">
        <v>4125</v>
      </c>
      <c r="E49" s="53">
        <v>2</v>
      </c>
      <c r="F49" s="53">
        <v>1.3</v>
      </c>
      <c r="G49" s="54">
        <v>1.5</v>
      </c>
      <c r="H49" s="53">
        <v>3.7</v>
      </c>
      <c r="I49" s="53">
        <v>1.8</v>
      </c>
      <c r="J49" s="54">
        <v>2.2999999999999998</v>
      </c>
    </row>
    <row r="50" spans="1:10" ht="15" thickBot="1" x14ac:dyDescent="0.4">
      <c r="A50" s="42" t="s">
        <v>25</v>
      </c>
      <c r="B50" s="44">
        <v>1650</v>
      </c>
      <c r="C50" s="44">
        <v>2810</v>
      </c>
      <c r="D50" s="232">
        <v>4465</v>
      </c>
      <c r="E50" s="55">
        <v>2.6</v>
      </c>
      <c r="F50" s="55">
        <v>3.5</v>
      </c>
      <c r="G50" s="233">
        <v>3.1</v>
      </c>
      <c r="H50" s="55">
        <v>3.9</v>
      </c>
      <c r="I50" s="55">
        <v>4</v>
      </c>
      <c r="J50" s="233">
        <v>4</v>
      </c>
    </row>
    <row r="51" spans="1:10" ht="15" thickBot="1" x14ac:dyDescent="0.4">
      <c r="A51" s="45" t="s">
        <v>4</v>
      </c>
      <c r="B51" s="47">
        <v>63775</v>
      </c>
      <c r="C51" s="47">
        <v>35925</v>
      </c>
      <c r="D51" s="50">
        <v>99710</v>
      </c>
      <c r="E51" s="52">
        <v>5.5</v>
      </c>
      <c r="F51" s="52">
        <v>4.3</v>
      </c>
      <c r="G51" s="51">
        <v>5</v>
      </c>
      <c r="H51" s="52">
        <v>10.199999999999999</v>
      </c>
      <c r="I51" s="52">
        <v>6.1</v>
      </c>
      <c r="J51" s="51">
        <v>8.1999999999999993</v>
      </c>
    </row>
    <row r="52" spans="1:10" ht="15" thickBot="1" x14ac:dyDescent="0.4">
      <c r="A52" s="503" t="s">
        <v>8</v>
      </c>
      <c r="B52" s="504"/>
      <c r="C52" s="504"/>
      <c r="D52" s="504"/>
      <c r="E52" s="504"/>
      <c r="F52" s="504"/>
      <c r="G52" s="504"/>
      <c r="H52" s="504"/>
      <c r="I52" s="504"/>
      <c r="J52" s="505"/>
    </row>
    <row r="53" spans="1:10" ht="15" thickBot="1" x14ac:dyDescent="0.4">
      <c r="A53" s="40" t="s">
        <v>26</v>
      </c>
      <c r="B53" s="41">
        <v>1510</v>
      </c>
      <c r="C53" s="41">
        <v>745</v>
      </c>
      <c r="D53" s="49">
        <v>2255</v>
      </c>
      <c r="E53" s="53">
        <v>1.3</v>
      </c>
      <c r="F53" s="53">
        <v>1.6</v>
      </c>
      <c r="G53" s="54">
        <v>1.4</v>
      </c>
      <c r="H53" s="53">
        <v>2</v>
      </c>
      <c r="I53" s="53">
        <v>1.9</v>
      </c>
      <c r="J53" s="54">
        <v>2</v>
      </c>
    </row>
    <row r="54" spans="1:10" ht="15" thickBot="1" x14ac:dyDescent="0.4">
      <c r="A54" s="42" t="s">
        <v>24</v>
      </c>
      <c r="B54" s="44">
        <v>1630</v>
      </c>
      <c r="C54" s="44">
        <v>1800</v>
      </c>
      <c r="D54" s="232">
        <v>3430</v>
      </c>
      <c r="E54" s="55">
        <v>2.8</v>
      </c>
      <c r="F54" s="55">
        <v>1.5</v>
      </c>
      <c r="G54" s="233">
        <v>1.9</v>
      </c>
      <c r="H54" s="55">
        <v>4</v>
      </c>
      <c r="I54" s="55">
        <v>1.8</v>
      </c>
      <c r="J54" s="233">
        <v>2.5</v>
      </c>
    </row>
    <row r="55" spans="1:10" ht="15" thickBot="1" x14ac:dyDescent="0.4">
      <c r="A55" s="40" t="s">
        <v>22</v>
      </c>
      <c r="B55" s="41">
        <v>1435</v>
      </c>
      <c r="C55" s="41">
        <v>315</v>
      </c>
      <c r="D55" s="49">
        <v>1750</v>
      </c>
      <c r="E55" s="53">
        <v>0.6</v>
      </c>
      <c r="F55" s="53">
        <v>0.9</v>
      </c>
      <c r="G55" s="54">
        <v>0.6</v>
      </c>
      <c r="H55" s="53">
        <v>1.1000000000000001</v>
      </c>
      <c r="I55" s="53">
        <v>1.3</v>
      </c>
      <c r="J55" s="54">
        <v>1.1000000000000001</v>
      </c>
    </row>
    <row r="56" spans="1:10" ht="15" thickBot="1" x14ac:dyDescent="0.4">
      <c r="A56" s="42" t="s">
        <v>27</v>
      </c>
      <c r="B56" s="44">
        <v>1110</v>
      </c>
      <c r="C56" s="44">
        <v>185</v>
      </c>
      <c r="D56" s="232">
        <v>1300</v>
      </c>
      <c r="E56" s="55">
        <v>0.8</v>
      </c>
      <c r="F56" s="55">
        <v>1.5</v>
      </c>
      <c r="G56" s="233">
        <v>0.8</v>
      </c>
      <c r="H56" s="55">
        <v>1.5</v>
      </c>
      <c r="I56" s="55">
        <v>2.4</v>
      </c>
      <c r="J56" s="233">
        <v>1.6</v>
      </c>
    </row>
    <row r="57" spans="1:10" ht="15" thickBot="1" x14ac:dyDescent="0.4">
      <c r="A57" s="40" t="s">
        <v>20</v>
      </c>
      <c r="B57" s="41">
        <v>760</v>
      </c>
      <c r="C57" s="41">
        <v>1870</v>
      </c>
      <c r="D57" s="49">
        <v>2635</v>
      </c>
      <c r="E57" s="53">
        <v>0.3</v>
      </c>
      <c r="F57" s="53">
        <v>0.7</v>
      </c>
      <c r="G57" s="54">
        <v>0.5</v>
      </c>
      <c r="H57" s="53">
        <v>0.6</v>
      </c>
      <c r="I57" s="53">
        <v>1.1000000000000001</v>
      </c>
      <c r="J57" s="54">
        <v>0.9</v>
      </c>
    </row>
    <row r="58" spans="1:10" ht="15" thickBot="1" x14ac:dyDescent="0.4">
      <c r="A58" s="42" t="s">
        <v>23</v>
      </c>
      <c r="B58" s="44">
        <v>555</v>
      </c>
      <c r="C58" s="44">
        <v>675</v>
      </c>
      <c r="D58" s="232">
        <v>1230</v>
      </c>
      <c r="E58" s="55">
        <v>0.3</v>
      </c>
      <c r="F58" s="55">
        <v>0.7</v>
      </c>
      <c r="G58" s="233">
        <v>0.4</v>
      </c>
      <c r="H58" s="55">
        <v>0.6</v>
      </c>
      <c r="I58" s="55">
        <v>1.3</v>
      </c>
      <c r="J58" s="233">
        <v>0.9</v>
      </c>
    </row>
    <row r="59" spans="1:10" ht="15" thickBot="1" x14ac:dyDescent="0.4">
      <c r="A59" s="40" t="s">
        <v>21</v>
      </c>
      <c r="B59" s="41">
        <v>335</v>
      </c>
      <c r="C59" s="41">
        <v>960</v>
      </c>
      <c r="D59" s="49">
        <v>1295</v>
      </c>
      <c r="E59" s="53">
        <v>0.4</v>
      </c>
      <c r="F59" s="53">
        <v>0.5</v>
      </c>
      <c r="G59" s="54">
        <v>0.5</v>
      </c>
      <c r="H59" s="53">
        <v>0.7</v>
      </c>
      <c r="I59" s="53">
        <v>0.7</v>
      </c>
      <c r="J59" s="54">
        <v>0.7</v>
      </c>
    </row>
    <row r="60" spans="1:10" ht="15" thickBot="1" x14ac:dyDescent="0.4">
      <c r="A60" s="42" t="s">
        <v>25</v>
      </c>
      <c r="B60" s="44">
        <v>250</v>
      </c>
      <c r="C60" s="44">
        <v>405</v>
      </c>
      <c r="D60" s="232">
        <v>655</v>
      </c>
      <c r="E60" s="55">
        <v>0.4</v>
      </c>
      <c r="F60" s="55">
        <v>0.5</v>
      </c>
      <c r="G60" s="233">
        <v>0.5</v>
      </c>
      <c r="H60" s="55">
        <v>0.6</v>
      </c>
      <c r="I60" s="55">
        <v>0.6</v>
      </c>
      <c r="J60" s="233">
        <v>0.6</v>
      </c>
    </row>
    <row r="61" spans="1:10" ht="15" thickBot="1" x14ac:dyDescent="0.4">
      <c r="A61" s="45" t="s">
        <v>4</v>
      </c>
      <c r="B61" s="47">
        <v>7690</v>
      </c>
      <c r="C61" s="47">
        <v>7035</v>
      </c>
      <c r="D61" s="50">
        <v>14725</v>
      </c>
      <c r="E61" s="52">
        <v>0.7</v>
      </c>
      <c r="F61" s="52">
        <v>0.8</v>
      </c>
      <c r="G61" s="51">
        <v>0.7</v>
      </c>
      <c r="H61" s="52">
        <v>1.2</v>
      </c>
      <c r="I61" s="52">
        <v>1.2</v>
      </c>
      <c r="J61" s="51">
        <v>1.2</v>
      </c>
    </row>
    <row r="62" spans="1:10" x14ac:dyDescent="0.35">
      <c r="A62" s="77" t="s">
        <v>116</v>
      </c>
    </row>
    <row r="63" spans="1:10" ht="39" customHeight="1" x14ac:dyDescent="0.35">
      <c r="A63" s="483" t="s">
        <v>430</v>
      </c>
      <c r="B63" s="483"/>
      <c r="C63" s="483"/>
      <c r="D63" s="483"/>
      <c r="E63" s="483"/>
      <c r="F63" s="483"/>
      <c r="G63" s="483"/>
      <c r="H63" s="483"/>
      <c r="I63" s="483"/>
      <c r="J63" s="483"/>
    </row>
    <row r="64" spans="1:10" ht="15" customHeight="1" x14ac:dyDescent="0.35">
      <c r="A64" s="480" t="s">
        <v>412</v>
      </c>
      <c r="B64" s="480"/>
      <c r="C64" s="480"/>
      <c r="D64" s="480"/>
      <c r="E64" s="480"/>
      <c r="F64" s="480"/>
      <c r="G64" s="480"/>
      <c r="H64" s="480"/>
      <c r="I64" s="480"/>
      <c r="J64" s="480"/>
    </row>
    <row r="65" spans="1:10" ht="27.65" customHeight="1" x14ac:dyDescent="0.35">
      <c r="A65" s="483" t="s">
        <v>119</v>
      </c>
      <c r="B65" s="483"/>
      <c r="C65" s="483"/>
      <c r="D65" s="483"/>
      <c r="E65" s="483"/>
      <c r="F65" s="483"/>
      <c r="G65" s="483"/>
      <c r="H65" s="483"/>
      <c r="I65" s="483"/>
      <c r="J65" s="483"/>
    </row>
    <row r="66" spans="1:10" x14ac:dyDescent="0.35">
      <c r="A66" s="486" t="s">
        <v>414</v>
      </c>
      <c r="B66" s="486"/>
      <c r="C66" s="486"/>
      <c r="D66" s="486"/>
      <c r="E66" s="486"/>
      <c r="F66" s="486"/>
      <c r="G66" s="486"/>
      <c r="H66" s="486"/>
      <c r="I66" s="486"/>
      <c r="J66" s="486"/>
    </row>
    <row r="67" spans="1:10" s="456" customFormat="1" x14ac:dyDescent="0.35">
      <c r="A67" s="453" t="s">
        <v>483</v>
      </c>
      <c r="B67" s="453"/>
      <c r="C67" s="451"/>
      <c r="D67" s="451"/>
      <c r="E67" s="451"/>
      <c r="F67" s="454"/>
      <c r="G67" s="454"/>
      <c r="H67" s="454"/>
      <c r="I67" s="454"/>
      <c r="J67" s="454"/>
    </row>
    <row r="68" spans="1:10" s="456" customFormat="1" x14ac:dyDescent="0.35">
      <c r="A68" s="453" t="s">
        <v>427</v>
      </c>
      <c r="B68" s="453"/>
      <c r="C68" s="451"/>
      <c r="D68" s="451"/>
      <c r="E68" s="451"/>
      <c r="F68" s="454"/>
      <c r="G68" s="454"/>
      <c r="H68" s="454"/>
      <c r="I68" s="454"/>
      <c r="J68" s="454"/>
    </row>
    <row r="69" spans="1:10" s="456" customFormat="1" x14ac:dyDescent="0.35">
      <c r="A69" s="453" t="s">
        <v>434</v>
      </c>
      <c r="B69" s="453"/>
      <c r="C69" s="451"/>
      <c r="D69" s="451"/>
      <c r="E69" s="451"/>
      <c r="F69" s="454"/>
      <c r="G69" s="454"/>
      <c r="H69" s="454"/>
      <c r="I69" s="454"/>
      <c r="J69" s="454"/>
    </row>
    <row r="70" spans="1:10" s="456" customFormat="1" x14ac:dyDescent="0.35">
      <c r="A70" s="453" t="s">
        <v>441</v>
      </c>
      <c r="B70" s="453"/>
      <c r="C70" s="451"/>
      <c r="D70" s="451"/>
      <c r="E70" s="451"/>
      <c r="F70" s="454"/>
      <c r="G70" s="454"/>
      <c r="H70" s="454"/>
      <c r="I70" s="454"/>
      <c r="J70" s="454"/>
    </row>
    <row r="71" spans="1:10" x14ac:dyDescent="0.35">
      <c r="A71" s="487" t="s">
        <v>117</v>
      </c>
      <c r="B71" s="506"/>
      <c r="C71" s="506"/>
      <c r="D71" s="506"/>
      <c r="E71" s="506"/>
      <c r="F71" s="506"/>
      <c r="G71" s="506"/>
      <c r="H71" s="506"/>
      <c r="I71" s="506"/>
      <c r="J71" s="506"/>
    </row>
    <row r="75" spans="1:10" x14ac:dyDescent="0.35">
      <c r="A75" s="77"/>
    </row>
    <row r="78" spans="1:10" x14ac:dyDescent="0.35">
      <c r="A78" s="26"/>
    </row>
    <row r="79" spans="1:10" x14ac:dyDescent="0.35">
      <c r="A79" s="77"/>
    </row>
    <row r="80" spans="1:10" x14ac:dyDescent="0.35">
      <c r="A80" s="77"/>
    </row>
    <row r="81" spans="1:1" x14ac:dyDescent="0.35">
      <c r="A81" s="77"/>
    </row>
    <row r="83" spans="1:1" x14ac:dyDescent="0.35">
      <c r="A83" s="77"/>
    </row>
    <row r="84" spans="1:1" x14ac:dyDescent="0.35">
      <c r="A84" s="77"/>
    </row>
    <row r="85" spans="1:1" x14ac:dyDescent="0.35">
      <c r="A85" s="77"/>
    </row>
    <row r="86" spans="1:1" x14ac:dyDescent="0.35">
      <c r="A86" s="77"/>
    </row>
    <row r="87" spans="1:1" x14ac:dyDescent="0.35">
      <c r="A87" s="185"/>
    </row>
    <row r="88" spans="1:1" x14ac:dyDescent="0.35">
      <c r="A88" s="77"/>
    </row>
    <row r="90" spans="1:1" x14ac:dyDescent="0.35">
      <c r="A90" s="72"/>
    </row>
    <row r="91" spans="1:1" x14ac:dyDescent="0.35">
      <c r="A91" s="73"/>
    </row>
    <row r="92" spans="1:1" x14ac:dyDescent="0.35">
      <c r="A92" s="74"/>
    </row>
    <row r="93" spans="1:1" x14ac:dyDescent="0.35">
      <c r="A93" s="74"/>
    </row>
    <row r="94" spans="1:1" x14ac:dyDescent="0.35">
      <c r="A94" s="75"/>
    </row>
    <row r="95" spans="1:1" x14ac:dyDescent="0.35">
      <c r="A95" s="71"/>
    </row>
  </sheetData>
  <mergeCells count="18">
    <mergeCell ref="A71:J71"/>
    <mergeCell ref="A19:J19"/>
    <mergeCell ref="A20:J20"/>
    <mergeCell ref="A21:J21"/>
    <mergeCell ref="A29:A30"/>
    <mergeCell ref="B29:D30"/>
    <mergeCell ref="E29:G29"/>
    <mergeCell ref="H29:J29"/>
    <mergeCell ref="E30:G30"/>
    <mergeCell ref="H30:J30"/>
    <mergeCell ref="A66:J66"/>
    <mergeCell ref="A32:J32"/>
    <mergeCell ref="A42:J42"/>
    <mergeCell ref="A52:J52"/>
    <mergeCell ref="A63:J63"/>
    <mergeCell ref="A17:J17"/>
    <mergeCell ref="A64:J64"/>
    <mergeCell ref="A65:J65"/>
  </mergeCells>
  <hyperlinks>
    <hyperlink ref="A1" location="Index!A1" display="Return to index" xr:uid="{74E43B95-30BF-4F86-9594-6A12E5A68273}"/>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849DE-7C73-48D5-8054-C10ECCFFDCB2}">
  <sheetPr>
    <tabColor rgb="FFAC1E2D"/>
  </sheetPr>
  <dimension ref="A1:J48"/>
  <sheetViews>
    <sheetView showGridLines="0" topLeftCell="A16" workbookViewId="0">
      <selection activeCell="D10" sqref="D10"/>
    </sheetView>
  </sheetViews>
  <sheetFormatPr defaultRowHeight="14.5" x14ac:dyDescent="0.35"/>
  <cols>
    <col min="1" max="1" width="45.81640625" bestFit="1" customWidth="1"/>
    <col min="2" max="3" width="8.81640625" customWidth="1"/>
  </cols>
  <sheetData>
    <row r="1" spans="1:7" x14ac:dyDescent="0.35">
      <c r="A1" s="2" t="s">
        <v>37</v>
      </c>
    </row>
    <row r="2" spans="1:7" x14ac:dyDescent="0.35">
      <c r="A2" s="2"/>
    </row>
    <row r="3" spans="1:7" ht="20" x14ac:dyDescent="0.4">
      <c r="A3" s="515" t="s">
        <v>92</v>
      </c>
      <c r="B3" s="515"/>
      <c r="C3" s="515"/>
    </row>
    <row r="4" spans="1:7" ht="20" x14ac:dyDescent="0.4">
      <c r="A4" s="18"/>
    </row>
    <row r="5" spans="1:7" ht="15" thickBot="1" x14ac:dyDescent="0.4">
      <c r="A5" s="102" t="s">
        <v>395</v>
      </c>
    </row>
    <row r="6" spans="1:7" ht="27.75" customHeight="1" thickBot="1" x14ac:dyDescent="0.4">
      <c r="A6" s="507" t="s">
        <v>32</v>
      </c>
      <c r="B6" s="517" t="s">
        <v>5</v>
      </c>
      <c r="C6" s="518"/>
      <c r="D6" s="519"/>
      <c r="E6" s="517" t="s">
        <v>70</v>
      </c>
      <c r="F6" s="522"/>
      <c r="G6" s="522"/>
    </row>
    <row r="7" spans="1:7" x14ac:dyDescent="0.35">
      <c r="A7" s="516"/>
      <c r="B7" s="234" t="s">
        <v>2</v>
      </c>
      <c r="C7" s="234" t="s">
        <v>3</v>
      </c>
      <c r="D7" s="234" t="s">
        <v>341</v>
      </c>
      <c r="E7" s="234" t="s">
        <v>2</v>
      </c>
      <c r="F7" s="234" t="s">
        <v>3</v>
      </c>
      <c r="G7" s="234" t="s">
        <v>341</v>
      </c>
    </row>
    <row r="8" spans="1:7" x14ac:dyDescent="0.35">
      <c r="A8" s="241" t="s">
        <v>287</v>
      </c>
      <c r="B8" s="242">
        <v>26045</v>
      </c>
      <c r="C8" s="242">
        <v>15350</v>
      </c>
      <c r="D8" s="243">
        <v>41395</v>
      </c>
      <c r="E8" s="260">
        <v>0.36</v>
      </c>
      <c r="F8" s="260">
        <v>0.36</v>
      </c>
      <c r="G8" s="257">
        <v>0.36</v>
      </c>
    </row>
    <row r="9" spans="1:7" x14ac:dyDescent="0.35">
      <c r="A9" s="246" t="s">
        <v>291</v>
      </c>
      <c r="B9" s="247">
        <v>15210</v>
      </c>
      <c r="C9" s="247">
        <v>10785</v>
      </c>
      <c r="D9" s="248">
        <v>26000</v>
      </c>
      <c r="E9" s="261">
        <v>0.21</v>
      </c>
      <c r="F9" s="261">
        <v>0.25</v>
      </c>
      <c r="G9" s="258">
        <v>0.23</v>
      </c>
    </row>
    <row r="10" spans="1:7" x14ac:dyDescent="0.35">
      <c r="A10" s="241" t="s">
        <v>294</v>
      </c>
      <c r="B10" s="242">
        <v>12760</v>
      </c>
      <c r="C10" s="242">
        <v>5595</v>
      </c>
      <c r="D10" s="243">
        <v>18355</v>
      </c>
      <c r="E10" s="260">
        <v>0.18</v>
      </c>
      <c r="F10" s="260">
        <v>0.13</v>
      </c>
      <c r="G10" s="257">
        <v>0.16</v>
      </c>
    </row>
    <row r="11" spans="1:7" x14ac:dyDescent="0.35">
      <c r="A11" s="246" t="s">
        <v>299</v>
      </c>
      <c r="B11" s="247">
        <v>3910</v>
      </c>
      <c r="C11" s="247">
        <v>5600</v>
      </c>
      <c r="D11" s="248">
        <v>9510</v>
      </c>
      <c r="E11" s="262">
        <v>0.05</v>
      </c>
      <c r="F11" s="261">
        <v>0.13</v>
      </c>
      <c r="G11" s="258">
        <v>0.08</v>
      </c>
    </row>
    <row r="12" spans="1:7" x14ac:dyDescent="0.35">
      <c r="A12" s="241" t="s">
        <v>302</v>
      </c>
      <c r="B12" s="242">
        <v>5880</v>
      </c>
      <c r="C12" s="242">
        <v>1795</v>
      </c>
      <c r="D12" s="243">
        <v>7675</v>
      </c>
      <c r="E12" s="260">
        <v>0.08</v>
      </c>
      <c r="F12" s="260">
        <v>0.04</v>
      </c>
      <c r="G12" s="257">
        <v>7.0000000000000007E-2</v>
      </c>
    </row>
    <row r="13" spans="1:7" x14ac:dyDescent="0.35">
      <c r="A13" s="246" t="s">
        <v>342</v>
      </c>
      <c r="B13" s="247">
        <v>3610</v>
      </c>
      <c r="C13" s="247">
        <v>1990</v>
      </c>
      <c r="D13" s="248">
        <v>5600</v>
      </c>
      <c r="E13" s="261">
        <v>0.05</v>
      </c>
      <c r="F13" s="261">
        <v>0.05</v>
      </c>
      <c r="G13" s="258">
        <v>0.05</v>
      </c>
    </row>
    <row r="14" spans="1:7" x14ac:dyDescent="0.35">
      <c r="A14" s="241" t="s">
        <v>343</v>
      </c>
      <c r="B14" s="242">
        <v>1945</v>
      </c>
      <c r="C14" s="242">
        <v>715</v>
      </c>
      <c r="D14" s="243">
        <v>2660</v>
      </c>
      <c r="E14" s="260">
        <v>0.03</v>
      </c>
      <c r="F14" s="260">
        <v>0.02</v>
      </c>
      <c r="G14" s="257">
        <v>0.02</v>
      </c>
    </row>
    <row r="15" spans="1:7" x14ac:dyDescent="0.35">
      <c r="A15" s="246" t="s">
        <v>344</v>
      </c>
      <c r="B15" s="247">
        <v>955</v>
      </c>
      <c r="C15" s="247">
        <v>630</v>
      </c>
      <c r="D15" s="248">
        <v>1580</v>
      </c>
      <c r="E15" s="261">
        <v>0.01</v>
      </c>
      <c r="F15" s="261">
        <v>0.01</v>
      </c>
      <c r="G15" s="258">
        <v>0.01</v>
      </c>
    </row>
    <row r="16" spans="1:7" x14ac:dyDescent="0.35">
      <c r="A16" s="241" t="s">
        <v>306</v>
      </c>
      <c r="B16" s="242">
        <v>780</v>
      </c>
      <c r="C16" s="242">
        <v>265</v>
      </c>
      <c r="D16" s="243">
        <v>1045</v>
      </c>
      <c r="E16" s="260">
        <v>0.01</v>
      </c>
      <c r="F16" s="260">
        <v>0.01</v>
      </c>
      <c r="G16" s="245">
        <v>8.9999999999999993E-3</v>
      </c>
    </row>
    <row r="17" spans="1:10" x14ac:dyDescent="0.35">
      <c r="A17" s="246" t="s">
        <v>307</v>
      </c>
      <c r="B17" s="247">
        <v>250</v>
      </c>
      <c r="C17" s="247">
        <v>200</v>
      </c>
      <c r="D17" s="248">
        <v>455</v>
      </c>
      <c r="E17" s="249">
        <v>3.0000000000000001E-3</v>
      </c>
      <c r="F17" s="249">
        <v>5.0000000000000001E-3</v>
      </c>
      <c r="G17" s="250">
        <v>4.0000000000000001E-3</v>
      </c>
    </row>
    <row r="18" spans="1:10" ht="15" thickBot="1" x14ac:dyDescent="0.4">
      <c r="A18" s="241" t="s">
        <v>308</v>
      </c>
      <c r="B18" s="242">
        <v>120</v>
      </c>
      <c r="C18" s="242">
        <v>40</v>
      </c>
      <c r="D18" s="243">
        <v>160</v>
      </c>
      <c r="E18" s="244">
        <v>2E-3</v>
      </c>
      <c r="F18" s="244">
        <v>1E-3</v>
      </c>
      <c r="G18" s="245">
        <v>1E-3</v>
      </c>
    </row>
    <row r="19" spans="1:10" x14ac:dyDescent="0.35">
      <c r="A19" s="251" t="s">
        <v>4</v>
      </c>
      <c r="B19" s="252">
        <v>71465</v>
      </c>
      <c r="C19" s="252">
        <v>42965</v>
      </c>
      <c r="D19" s="252">
        <v>114435</v>
      </c>
      <c r="E19" s="259">
        <v>1</v>
      </c>
      <c r="F19" s="259">
        <v>1</v>
      </c>
      <c r="G19" s="259">
        <v>1</v>
      </c>
    </row>
    <row r="20" spans="1:10" s="240" customFormat="1" ht="33.65" customHeight="1" x14ac:dyDescent="0.35">
      <c r="A20" s="520" t="s">
        <v>435</v>
      </c>
      <c r="B20" s="521"/>
      <c r="C20" s="521"/>
      <c r="D20" s="521"/>
      <c r="E20" s="521"/>
      <c r="F20" s="521"/>
      <c r="G20" s="521"/>
    </row>
    <row r="21" spans="1:10" s="240" customFormat="1" ht="29.25" customHeight="1" x14ac:dyDescent="0.35">
      <c r="A21" s="520" t="s">
        <v>345</v>
      </c>
      <c r="B21" s="521"/>
      <c r="C21" s="521"/>
      <c r="D21" s="521"/>
      <c r="E21" s="521"/>
      <c r="F21" s="521"/>
      <c r="G21" s="521"/>
    </row>
    <row r="22" spans="1:10" x14ac:dyDescent="0.35">
      <c r="A22" s="77" t="s">
        <v>116</v>
      </c>
    </row>
    <row r="23" spans="1:10" ht="42" customHeight="1" x14ac:dyDescent="0.35">
      <c r="A23" s="483" t="s">
        <v>428</v>
      </c>
      <c r="B23" s="483"/>
      <c r="C23" s="483"/>
      <c r="D23" s="496"/>
      <c r="E23" s="496"/>
      <c r="F23" s="496"/>
      <c r="G23" s="496"/>
    </row>
    <row r="24" spans="1:10" ht="15" customHeight="1" x14ac:dyDescent="0.35">
      <c r="A24" s="480" t="s">
        <v>412</v>
      </c>
      <c r="B24" s="480"/>
      <c r="C24" s="480"/>
      <c r="D24" s="480"/>
      <c r="E24" s="480"/>
      <c r="F24" s="480"/>
      <c r="G24" s="480"/>
      <c r="H24" s="480"/>
      <c r="I24" s="480"/>
      <c r="J24" s="480"/>
    </row>
    <row r="25" spans="1:10" ht="31.9" customHeight="1" x14ac:dyDescent="0.35">
      <c r="A25" s="483" t="s">
        <v>119</v>
      </c>
      <c r="B25" s="483"/>
      <c r="C25" s="483"/>
      <c r="D25" s="506"/>
      <c r="E25" s="506"/>
      <c r="F25" s="506"/>
      <c r="G25" s="506"/>
    </row>
    <row r="26" spans="1:10" s="456" customFormat="1" ht="27.75" customHeight="1" x14ac:dyDescent="0.35">
      <c r="A26" s="483" t="s">
        <v>453</v>
      </c>
      <c r="B26" s="483"/>
      <c r="C26" s="483"/>
      <c r="D26" s="496"/>
      <c r="E26" s="496"/>
      <c r="F26" s="496"/>
      <c r="G26" s="496"/>
    </row>
    <row r="27" spans="1:10" x14ac:dyDescent="0.35">
      <c r="A27" s="289" t="s">
        <v>117</v>
      </c>
      <c r="B27" s="84"/>
      <c r="C27" s="84"/>
      <c r="D27" s="84"/>
      <c r="E27" s="84"/>
      <c r="F27" s="84"/>
      <c r="G27" s="84"/>
    </row>
    <row r="28" spans="1:10" x14ac:dyDescent="0.35">
      <c r="A28" s="77"/>
    </row>
    <row r="29" spans="1:10" x14ac:dyDescent="0.35">
      <c r="A29" s="77"/>
    </row>
    <row r="30" spans="1:10" x14ac:dyDescent="0.35">
      <c r="A30" s="26"/>
    </row>
    <row r="31" spans="1:10" x14ac:dyDescent="0.35">
      <c r="A31" s="26"/>
    </row>
    <row r="32" spans="1:10" x14ac:dyDescent="0.35">
      <c r="A32" s="77"/>
    </row>
    <row r="33" spans="1:1" x14ac:dyDescent="0.35">
      <c r="A33" s="77"/>
    </row>
    <row r="34" spans="1:1" x14ac:dyDescent="0.35">
      <c r="A34" s="77"/>
    </row>
    <row r="36" spans="1:1" x14ac:dyDescent="0.35">
      <c r="A36" s="77"/>
    </row>
    <row r="37" spans="1:1" x14ac:dyDescent="0.35">
      <c r="A37" s="77"/>
    </row>
    <row r="38" spans="1:1" x14ac:dyDescent="0.35">
      <c r="A38" s="77"/>
    </row>
    <row r="39" spans="1:1" x14ac:dyDescent="0.35">
      <c r="A39" s="77"/>
    </row>
    <row r="40" spans="1:1" x14ac:dyDescent="0.35">
      <c r="A40" s="185"/>
    </row>
    <row r="41" spans="1:1" x14ac:dyDescent="0.35">
      <c r="A41" s="77"/>
    </row>
    <row r="43" spans="1:1" x14ac:dyDescent="0.35">
      <c r="A43" s="72"/>
    </row>
    <row r="44" spans="1:1" x14ac:dyDescent="0.35">
      <c r="A44" s="73"/>
    </row>
    <row r="45" spans="1:1" x14ac:dyDescent="0.35">
      <c r="A45" s="74"/>
    </row>
    <row r="46" spans="1:1" x14ac:dyDescent="0.35">
      <c r="A46" s="74"/>
    </row>
    <row r="47" spans="1:1" x14ac:dyDescent="0.35">
      <c r="A47" s="75"/>
    </row>
    <row r="48" spans="1:1" x14ac:dyDescent="0.35">
      <c r="A48" s="71"/>
    </row>
  </sheetData>
  <mergeCells count="10">
    <mergeCell ref="A26:G26"/>
    <mergeCell ref="A23:G23"/>
    <mergeCell ref="A25:G25"/>
    <mergeCell ref="A3:C3"/>
    <mergeCell ref="A6:A7"/>
    <mergeCell ref="B6:D6"/>
    <mergeCell ref="A20:G20"/>
    <mergeCell ref="A21:G21"/>
    <mergeCell ref="E6:G6"/>
    <mergeCell ref="A24:J24"/>
  </mergeCells>
  <hyperlinks>
    <hyperlink ref="A1" location="Index!A1" display="Return to index" xr:uid="{DC59A8EC-F403-4A37-ACE0-2BAE7AF43262}"/>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82699-3554-4789-9871-1FF41A4861AD}">
  <sheetPr>
    <tabColor rgb="FFAC1E2D"/>
  </sheetPr>
  <dimension ref="A1:J40"/>
  <sheetViews>
    <sheetView showGridLines="0" topLeftCell="A28" workbookViewId="0">
      <selection activeCell="B51" sqref="B51"/>
    </sheetView>
  </sheetViews>
  <sheetFormatPr defaultRowHeight="14.5" x14ac:dyDescent="0.35"/>
  <cols>
    <col min="1" max="1" width="51.453125" bestFit="1" customWidth="1"/>
  </cols>
  <sheetData>
    <row r="1" spans="1:7" x14ac:dyDescent="0.35">
      <c r="A1" s="2" t="s">
        <v>37</v>
      </c>
    </row>
    <row r="3" spans="1:7" ht="20" x14ac:dyDescent="0.4">
      <c r="A3" s="18" t="s">
        <v>94</v>
      </c>
    </row>
    <row r="4" spans="1:7" ht="20" x14ac:dyDescent="0.4">
      <c r="A4" s="18"/>
    </row>
    <row r="5" spans="1:7" ht="15" thickBot="1" x14ac:dyDescent="0.4">
      <c r="A5" s="102" t="s">
        <v>145</v>
      </c>
    </row>
    <row r="6" spans="1:7" x14ac:dyDescent="0.35">
      <c r="A6" s="507" t="s">
        <v>31</v>
      </c>
      <c r="B6" s="509" t="s">
        <v>5</v>
      </c>
      <c r="C6" s="510"/>
      <c r="D6" s="511"/>
      <c r="E6" s="509" t="s">
        <v>70</v>
      </c>
      <c r="F6" s="510"/>
      <c r="G6" s="511"/>
    </row>
    <row r="7" spans="1:7" ht="15" thickBot="1" x14ac:dyDescent="0.4">
      <c r="A7" s="508"/>
      <c r="B7" s="512"/>
      <c r="C7" s="513"/>
      <c r="D7" s="514"/>
      <c r="E7" s="512"/>
      <c r="F7" s="513"/>
      <c r="G7" s="514"/>
    </row>
    <row r="8" spans="1:7" ht="15" thickBot="1" x14ac:dyDescent="0.4">
      <c r="A8" s="48"/>
      <c r="B8" s="182" t="s">
        <v>2</v>
      </c>
      <c r="C8" s="182" t="s">
        <v>3</v>
      </c>
      <c r="D8" s="182" t="s">
        <v>4</v>
      </c>
      <c r="E8" s="182" t="s">
        <v>2</v>
      </c>
      <c r="F8" s="182" t="s">
        <v>3</v>
      </c>
      <c r="G8" s="182" t="s">
        <v>4</v>
      </c>
    </row>
    <row r="9" spans="1:7" ht="15" thickBot="1" x14ac:dyDescent="0.4">
      <c r="A9" s="524" t="s">
        <v>7</v>
      </c>
      <c r="B9" s="525"/>
      <c r="C9" s="525"/>
      <c r="D9" s="525"/>
      <c r="E9" s="525"/>
      <c r="F9" s="525"/>
      <c r="G9" s="526"/>
    </row>
    <row r="10" spans="1:7" ht="15" thickBot="1" x14ac:dyDescent="0.4">
      <c r="A10" s="56" t="s">
        <v>240</v>
      </c>
      <c r="B10" s="59">
        <v>27595</v>
      </c>
      <c r="C10" s="59">
        <v>17550</v>
      </c>
      <c r="D10" s="64">
        <v>45145</v>
      </c>
      <c r="E10" s="203">
        <v>0.38619999999999999</v>
      </c>
      <c r="F10" s="203">
        <v>0.40849999999999997</v>
      </c>
      <c r="G10" s="253">
        <v>0.39</v>
      </c>
    </row>
    <row r="11" spans="1:7" ht="15" thickBot="1" x14ac:dyDescent="0.4">
      <c r="A11" s="60" t="s">
        <v>241</v>
      </c>
      <c r="B11" s="63">
        <v>13425</v>
      </c>
      <c r="C11" s="63">
        <v>4465</v>
      </c>
      <c r="D11" s="65">
        <v>17895</v>
      </c>
      <c r="E11" s="204">
        <v>0.18779999999999999</v>
      </c>
      <c r="F11" s="204">
        <v>0.10390000000000001</v>
      </c>
      <c r="G11" s="254">
        <v>0.16</v>
      </c>
    </row>
    <row r="12" spans="1:7" ht="15" thickBot="1" x14ac:dyDescent="0.4">
      <c r="A12" s="56" t="s">
        <v>346</v>
      </c>
      <c r="B12" s="59">
        <v>10495</v>
      </c>
      <c r="C12" s="59">
        <v>7280</v>
      </c>
      <c r="D12" s="64">
        <v>17780</v>
      </c>
      <c r="E12" s="203">
        <v>0.1469</v>
      </c>
      <c r="F12" s="203">
        <v>0.16950000000000001</v>
      </c>
      <c r="G12" s="253">
        <v>0.16</v>
      </c>
    </row>
    <row r="13" spans="1:7" ht="15" thickBot="1" x14ac:dyDescent="0.4">
      <c r="A13" s="60" t="s">
        <v>242</v>
      </c>
      <c r="B13" s="63">
        <v>7970</v>
      </c>
      <c r="C13" s="63">
        <v>4065</v>
      </c>
      <c r="D13" s="65">
        <v>12035</v>
      </c>
      <c r="E13" s="204">
        <v>0.1115</v>
      </c>
      <c r="F13" s="204">
        <v>9.4600000000000004E-2</v>
      </c>
      <c r="G13" s="254">
        <v>0.11</v>
      </c>
    </row>
    <row r="14" spans="1:7" ht="15" thickBot="1" x14ac:dyDescent="0.4">
      <c r="A14" s="56" t="s">
        <v>347</v>
      </c>
      <c r="B14" s="59">
        <v>2370</v>
      </c>
      <c r="C14" s="59">
        <v>1290</v>
      </c>
      <c r="D14" s="64">
        <v>3660</v>
      </c>
      <c r="E14" s="203">
        <v>3.32E-2</v>
      </c>
      <c r="F14" s="203">
        <v>3.0099999999999998E-2</v>
      </c>
      <c r="G14" s="253">
        <v>0.03</v>
      </c>
    </row>
    <row r="15" spans="1:7" ht="15" thickBot="1" x14ac:dyDescent="0.4">
      <c r="A15" s="60" t="s">
        <v>243</v>
      </c>
      <c r="B15" s="63">
        <v>1115</v>
      </c>
      <c r="C15" s="61">
        <v>655</v>
      </c>
      <c r="D15" s="65">
        <v>1770</v>
      </c>
      <c r="E15" s="204">
        <v>1.5599999999999999E-2</v>
      </c>
      <c r="F15" s="204">
        <v>1.5299999999999999E-2</v>
      </c>
      <c r="G15" s="254">
        <v>0.02</v>
      </c>
    </row>
    <row r="16" spans="1:7" ht="15" thickBot="1" x14ac:dyDescent="0.4">
      <c r="A16" s="56" t="s">
        <v>244</v>
      </c>
      <c r="B16" s="57">
        <v>525</v>
      </c>
      <c r="C16" s="57">
        <v>475</v>
      </c>
      <c r="D16" s="66">
        <v>995</v>
      </c>
      <c r="E16" s="203">
        <v>7.3000000000000001E-3</v>
      </c>
      <c r="F16" s="203">
        <v>1.0999999999999999E-2</v>
      </c>
      <c r="G16" s="255">
        <v>8.9999999999999993E-3</v>
      </c>
    </row>
    <row r="17" spans="1:7" ht="15" thickBot="1" x14ac:dyDescent="0.4">
      <c r="A17" s="60" t="s">
        <v>349</v>
      </c>
      <c r="B17" s="61">
        <v>175</v>
      </c>
      <c r="C17" s="61">
        <v>100</v>
      </c>
      <c r="D17" s="65">
        <v>275</v>
      </c>
      <c r="E17" s="204">
        <v>2.5000000000000001E-3</v>
      </c>
      <c r="F17" s="204">
        <v>2.3E-3</v>
      </c>
      <c r="G17" s="256">
        <v>2E-3</v>
      </c>
    </row>
    <row r="18" spans="1:7" ht="15" thickBot="1" x14ac:dyDescent="0.4">
      <c r="A18" s="56" t="s">
        <v>245</v>
      </c>
      <c r="B18" s="57">
        <v>105</v>
      </c>
      <c r="C18" s="57">
        <v>50</v>
      </c>
      <c r="D18" s="64">
        <v>155</v>
      </c>
      <c r="E18" s="203">
        <v>1.5E-3</v>
      </c>
      <c r="F18" s="203">
        <v>1.1000000000000001E-3</v>
      </c>
      <c r="G18" s="255">
        <v>1E-3</v>
      </c>
    </row>
    <row r="19" spans="1:7" ht="15" thickBot="1" x14ac:dyDescent="0.4">
      <c r="A19" s="45" t="s">
        <v>113</v>
      </c>
      <c r="B19" s="47">
        <v>63775</v>
      </c>
      <c r="C19" s="47">
        <v>35925</v>
      </c>
      <c r="D19" s="50">
        <v>99710</v>
      </c>
      <c r="E19" s="205">
        <v>0.89239999999999997</v>
      </c>
      <c r="F19" s="205">
        <v>0.83620000000000005</v>
      </c>
      <c r="G19" s="127">
        <v>0.87</v>
      </c>
    </row>
    <row r="20" spans="1:7" ht="15" thickBot="1" x14ac:dyDescent="0.4">
      <c r="A20" s="524" t="s">
        <v>8</v>
      </c>
      <c r="B20" s="525"/>
      <c r="C20" s="525"/>
      <c r="D20" s="525"/>
      <c r="E20" s="525"/>
      <c r="F20" s="525"/>
      <c r="G20" s="526"/>
    </row>
    <row r="21" spans="1:7" ht="15" thickBot="1" x14ac:dyDescent="0.4">
      <c r="A21" s="56" t="s">
        <v>339</v>
      </c>
      <c r="B21" s="59">
        <v>4170</v>
      </c>
      <c r="C21" s="59">
        <v>5845</v>
      </c>
      <c r="D21" s="64">
        <v>10015</v>
      </c>
      <c r="E21" s="203">
        <v>5.8400000000000001E-2</v>
      </c>
      <c r="F21" s="203">
        <v>0.13600000000000001</v>
      </c>
      <c r="G21" s="253">
        <v>0.09</v>
      </c>
    </row>
    <row r="22" spans="1:7" ht="15" thickBot="1" x14ac:dyDescent="0.4">
      <c r="A22" s="60" t="s">
        <v>246</v>
      </c>
      <c r="B22" s="63">
        <v>2020</v>
      </c>
      <c r="C22" s="61">
        <v>135</v>
      </c>
      <c r="D22" s="65">
        <v>2155</v>
      </c>
      <c r="E22" s="204">
        <v>2.8299999999999999E-2</v>
      </c>
      <c r="F22" s="204">
        <v>3.0999999999999999E-3</v>
      </c>
      <c r="G22" s="254">
        <v>0.02</v>
      </c>
    </row>
    <row r="23" spans="1:7" ht="15" thickBot="1" x14ac:dyDescent="0.4">
      <c r="A23" s="56" t="s">
        <v>247</v>
      </c>
      <c r="B23" s="57">
        <v>610</v>
      </c>
      <c r="C23" s="57">
        <v>525</v>
      </c>
      <c r="D23" s="64">
        <v>1135</v>
      </c>
      <c r="E23" s="203">
        <v>8.6E-3</v>
      </c>
      <c r="F23" s="203">
        <v>1.2200000000000001E-2</v>
      </c>
      <c r="G23" s="253">
        <v>0.01</v>
      </c>
    </row>
    <row r="24" spans="1:7" ht="15" thickBot="1" x14ac:dyDescent="0.4">
      <c r="A24" s="60" t="s">
        <v>248</v>
      </c>
      <c r="B24" s="61">
        <v>340</v>
      </c>
      <c r="C24" s="61">
        <v>115</v>
      </c>
      <c r="D24" s="67">
        <v>455</v>
      </c>
      <c r="E24" s="204">
        <v>4.7999999999999996E-3</v>
      </c>
      <c r="F24" s="204">
        <v>2.7000000000000001E-3</v>
      </c>
      <c r="G24" s="256">
        <v>4.0000000000000001E-3</v>
      </c>
    </row>
    <row r="25" spans="1:7" ht="15" thickBot="1" x14ac:dyDescent="0.4">
      <c r="A25" s="56" t="s">
        <v>249</v>
      </c>
      <c r="B25" s="57">
        <v>250</v>
      </c>
      <c r="C25" s="57">
        <v>200</v>
      </c>
      <c r="D25" s="66">
        <v>450</v>
      </c>
      <c r="E25" s="203">
        <v>3.5000000000000001E-3</v>
      </c>
      <c r="F25" s="203">
        <v>4.7000000000000002E-3</v>
      </c>
      <c r="G25" s="255">
        <v>4.0000000000000001E-3</v>
      </c>
    </row>
    <row r="26" spans="1:7" ht="15" thickBot="1" x14ac:dyDescent="0.4">
      <c r="A26" s="60" t="s">
        <v>250</v>
      </c>
      <c r="B26" s="61">
        <v>120</v>
      </c>
      <c r="C26" s="61">
        <v>130</v>
      </c>
      <c r="D26" s="67">
        <v>245</v>
      </c>
      <c r="E26" s="204">
        <v>1.6999999999999999E-3</v>
      </c>
      <c r="F26" s="204">
        <v>3.0000000000000001E-3</v>
      </c>
      <c r="G26" s="256">
        <v>2E-3</v>
      </c>
    </row>
    <row r="27" spans="1:7" ht="15" thickBot="1" x14ac:dyDescent="0.4">
      <c r="A27" s="56" t="s">
        <v>251</v>
      </c>
      <c r="B27" s="57">
        <v>75</v>
      </c>
      <c r="C27" s="57">
        <v>50</v>
      </c>
      <c r="D27" s="66">
        <v>125</v>
      </c>
      <c r="E27" s="203">
        <v>1E-3</v>
      </c>
      <c r="F27" s="203">
        <v>1.1999999999999999E-3</v>
      </c>
      <c r="G27" s="255">
        <v>1E-3</v>
      </c>
    </row>
    <row r="28" spans="1:7" ht="15" thickBot="1" x14ac:dyDescent="0.4">
      <c r="A28" s="60" t="s">
        <v>374</v>
      </c>
      <c r="B28" s="61">
        <v>40</v>
      </c>
      <c r="C28" s="61">
        <v>35</v>
      </c>
      <c r="D28" s="67">
        <v>75</v>
      </c>
      <c r="E28" s="204">
        <v>5.9999999999999995E-4</v>
      </c>
      <c r="F28" s="204">
        <v>8.0000000000000004E-4</v>
      </c>
      <c r="G28" s="256">
        <v>1E-3</v>
      </c>
    </row>
    <row r="29" spans="1:7" ht="15" thickBot="1" x14ac:dyDescent="0.4">
      <c r="A29" s="56" t="s">
        <v>252</v>
      </c>
      <c r="B29" s="57">
        <v>60</v>
      </c>
      <c r="C29" s="57">
        <v>5</v>
      </c>
      <c r="D29" s="66">
        <v>65</v>
      </c>
      <c r="E29" s="203">
        <v>8.0000000000000004E-4</v>
      </c>
      <c r="F29" s="203">
        <v>1E-4</v>
      </c>
      <c r="G29" s="255">
        <v>1E-3</v>
      </c>
    </row>
    <row r="30" spans="1:7" ht="15" thickBot="1" x14ac:dyDescent="0.4">
      <c r="A30" s="45" t="s">
        <v>114</v>
      </c>
      <c r="B30" s="47">
        <v>7690</v>
      </c>
      <c r="C30" s="47">
        <v>7035</v>
      </c>
      <c r="D30" s="50">
        <v>14725</v>
      </c>
      <c r="E30" s="205">
        <v>0.1076</v>
      </c>
      <c r="F30" s="205">
        <v>0.1638</v>
      </c>
      <c r="G30" s="127">
        <v>0.13</v>
      </c>
    </row>
    <row r="31" spans="1:7" ht="15" thickBot="1" x14ac:dyDescent="0.4">
      <c r="A31" s="45" t="s">
        <v>115</v>
      </c>
      <c r="B31" s="47">
        <v>71465</v>
      </c>
      <c r="C31" s="47">
        <v>42965</v>
      </c>
      <c r="D31" s="50">
        <v>114435</v>
      </c>
      <c r="E31" s="205">
        <v>0.62450000000000006</v>
      </c>
      <c r="F31" s="205">
        <v>0.37540000000000001</v>
      </c>
      <c r="G31" s="127">
        <v>1</v>
      </c>
    </row>
    <row r="32" spans="1:7" s="309" customFormat="1" ht="12" x14ac:dyDescent="0.3">
      <c r="A32" s="523" t="s">
        <v>373</v>
      </c>
      <c r="B32" s="520"/>
      <c r="C32" s="520"/>
      <c r="D32" s="520"/>
      <c r="E32" s="520"/>
      <c r="F32" s="520"/>
      <c r="G32" s="520"/>
    </row>
    <row r="33" spans="1:10" s="309" customFormat="1" ht="12" x14ac:dyDescent="0.3">
      <c r="A33" s="523" t="s">
        <v>351</v>
      </c>
      <c r="B33" s="520"/>
      <c r="C33" s="520"/>
      <c r="D33" s="520"/>
      <c r="E33" s="520"/>
      <c r="F33" s="520"/>
      <c r="G33" s="520"/>
    </row>
    <row r="34" spans="1:10" x14ac:dyDescent="0.35">
      <c r="A34" s="73" t="s">
        <v>116</v>
      </c>
      <c r="B34" s="84"/>
      <c r="C34" s="84"/>
      <c r="D34" s="84"/>
      <c r="E34" s="84"/>
      <c r="F34" s="84"/>
      <c r="G34" s="84"/>
    </row>
    <row r="35" spans="1:10" ht="41.5" customHeight="1" x14ac:dyDescent="0.35">
      <c r="A35" s="483" t="s">
        <v>428</v>
      </c>
      <c r="B35" s="483"/>
      <c r="C35" s="483"/>
      <c r="D35" s="483"/>
      <c r="E35" s="483"/>
      <c r="F35" s="483"/>
      <c r="G35" s="483"/>
    </row>
    <row r="36" spans="1:10" ht="13.5" customHeight="1" x14ac:dyDescent="0.35">
      <c r="A36" s="480" t="s">
        <v>412</v>
      </c>
      <c r="B36" s="480"/>
      <c r="C36" s="480"/>
      <c r="D36" s="480"/>
      <c r="E36" s="480"/>
      <c r="F36" s="480"/>
      <c r="G36" s="480"/>
      <c r="H36" s="480"/>
      <c r="I36" s="480"/>
      <c r="J36" s="480"/>
    </row>
    <row r="37" spans="1:10" ht="27.75" customHeight="1" x14ac:dyDescent="0.35">
      <c r="A37" s="483" t="s">
        <v>119</v>
      </c>
      <c r="B37" s="483"/>
      <c r="C37" s="483"/>
      <c r="D37" s="483"/>
      <c r="E37" s="483"/>
      <c r="F37" s="483"/>
      <c r="G37" s="483"/>
    </row>
    <row r="38" spans="1:10" s="456" customFormat="1" ht="27.75" customHeight="1" x14ac:dyDescent="0.35">
      <c r="A38" s="486" t="s">
        <v>442</v>
      </c>
      <c r="B38" s="486"/>
      <c r="C38" s="486"/>
      <c r="D38" s="486"/>
      <c r="E38" s="486"/>
      <c r="F38" s="486"/>
      <c r="G38" s="486"/>
    </row>
    <row r="39" spans="1:10" x14ac:dyDescent="0.35">
      <c r="A39" s="486" t="s">
        <v>550</v>
      </c>
      <c r="B39" s="486"/>
      <c r="C39" s="486"/>
      <c r="D39" s="486"/>
      <c r="E39" s="486"/>
      <c r="F39" s="486"/>
      <c r="G39" s="486"/>
    </row>
    <row r="40" spans="1:10" x14ac:dyDescent="0.35">
      <c r="A40" s="487" t="s">
        <v>117</v>
      </c>
      <c r="B40" s="506"/>
      <c r="C40" s="506"/>
      <c r="D40" s="506"/>
      <c r="E40" s="506"/>
      <c r="F40" s="506"/>
      <c r="G40" s="506"/>
    </row>
  </sheetData>
  <mergeCells count="13">
    <mergeCell ref="A6:A7"/>
    <mergeCell ref="B6:D7"/>
    <mergeCell ref="E6:G7"/>
    <mergeCell ref="A9:G9"/>
    <mergeCell ref="A20:G20"/>
    <mergeCell ref="A40:G40"/>
    <mergeCell ref="A32:G32"/>
    <mergeCell ref="A33:G33"/>
    <mergeCell ref="A37:G37"/>
    <mergeCell ref="A39:G39"/>
    <mergeCell ref="A35:G35"/>
    <mergeCell ref="A36:J36"/>
    <mergeCell ref="A38:G38"/>
  </mergeCells>
  <hyperlinks>
    <hyperlink ref="A1" location="Index!A1" display="Return to index" xr:uid="{77495EEF-5676-4AB8-9A39-C2A360EDCC6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37E0-BB77-404D-9396-519BD84E1059}">
  <sheetPr>
    <tabColor rgb="FFAC1E2D"/>
  </sheetPr>
  <dimension ref="A1:J23"/>
  <sheetViews>
    <sheetView showGridLines="0" topLeftCell="A16" workbookViewId="0">
      <selection activeCell="A25" sqref="A25"/>
    </sheetView>
  </sheetViews>
  <sheetFormatPr defaultRowHeight="14.5" x14ac:dyDescent="0.35"/>
  <cols>
    <col min="1" max="1" width="61.81640625" customWidth="1"/>
    <col min="2" max="2" width="11.26953125" customWidth="1"/>
    <col min="3" max="3" width="12" customWidth="1"/>
    <col min="5" max="5" width="87.26953125" customWidth="1"/>
    <col min="6" max="6" width="9.453125" customWidth="1"/>
    <col min="7" max="7" width="12.26953125" customWidth="1"/>
    <col min="10" max="10" width="44.7265625" bestFit="1" customWidth="1"/>
    <col min="11" max="11" width="10.453125" customWidth="1"/>
    <col min="12" max="12" width="11.81640625" customWidth="1"/>
  </cols>
  <sheetData>
    <row r="1" spans="1:10" x14ac:dyDescent="0.35">
      <c r="A1" s="2" t="s">
        <v>37</v>
      </c>
    </row>
    <row r="3" spans="1:10" ht="20" x14ac:dyDescent="0.4">
      <c r="A3" s="515" t="s">
        <v>95</v>
      </c>
      <c r="B3" s="515"/>
      <c r="C3" s="515"/>
    </row>
    <row r="4" spans="1:10" ht="20" x14ac:dyDescent="0.4">
      <c r="A4" s="18"/>
    </row>
    <row r="5" spans="1:10" x14ac:dyDescent="0.35">
      <c r="A5" s="102" t="s">
        <v>396</v>
      </c>
    </row>
    <row r="6" spans="1:10" ht="15" thickBot="1" x14ac:dyDescent="0.4">
      <c r="A6" s="12" t="s">
        <v>33</v>
      </c>
      <c r="B6" s="13" t="s">
        <v>34</v>
      </c>
      <c r="C6" s="13" t="s">
        <v>35</v>
      </c>
    </row>
    <row r="7" spans="1:10" ht="29.25" customHeight="1" x14ac:dyDescent="0.35">
      <c r="A7" s="268" t="s">
        <v>485</v>
      </c>
      <c r="B7" s="172">
        <v>26745</v>
      </c>
      <c r="C7" s="263">
        <v>0.23</v>
      </c>
      <c r="J7" s="17"/>
    </row>
    <row r="8" spans="1:10" ht="38" x14ac:dyDescent="0.35">
      <c r="A8" s="269" t="s">
        <v>486</v>
      </c>
      <c r="B8" s="266">
        <v>17905</v>
      </c>
      <c r="C8" s="267">
        <v>0.16</v>
      </c>
      <c r="J8" s="17"/>
    </row>
    <row r="9" spans="1:10" ht="25.5" x14ac:dyDescent="0.35">
      <c r="A9" s="268" t="s">
        <v>487</v>
      </c>
      <c r="B9" s="172">
        <v>17415</v>
      </c>
      <c r="C9" s="263">
        <v>0.15</v>
      </c>
      <c r="J9" s="17"/>
    </row>
    <row r="10" spans="1:10" ht="38" x14ac:dyDescent="0.35">
      <c r="A10" s="269" t="s">
        <v>488</v>
      </c>
      <c r="B10" s="266">
        <v>15615</v>
      </c>
      <c r="C10" s="267">
        <v>0.14000000000000001</v>
      </c>
      <c r="J10" s="17"/>
    </row>
    <row r="11" spans="1:10" ht="38" x14ac:dyDescent="0.35">
      <c r="A11" s="268" t="s">
        <v>489</v>
      </c>
      <c r="B11" s="172">
        <v>15245</v>
      </c>
      <c r="C11" s="263">
        <v>0.13</v>
      </c>
      <c r="J11" s="17"/>
    </row>
    <row r="12" spans="1:10" ht="25.5" x14ac:dyDescent="0.35">
      <c r="A12" s="269" t="s">
        <v>490</v>
      </c>
      <c r="B12" s="266">
        <v>10875</v>
      </c>
      <c r="C12" s="267">
        <v>0.1</v>
      </c>
      <c r="J12" s="17"/>
    </row>
    <row r="13" spans="1:10" ht="38" x14ac:dyDescent="0.35">
      <c r="A13" s="268" t="s">
        <v>491</v>
      </c>
      <c r="B13" s="172">
        <v>5115</v>
      </c>
      <c r="C13" s="263">
        <v>0.04</v>
      </c>
      <c r="J13" s="17"/>
    </row>
    <row r="14" spans="1:10" ht="38" x14ac:dyDescent="0.35">
      <c r="A14" s="269" t="s">
        <v>492</v>
      </c>
      <c r="B14" s="266">
        <v>4685</v>
      </c>
      <c r="C14" s="267">
        <v>0.04</v>
      </c>
      <c r="J14" s="17"/>
    </row>
    <row r="15" spans="1:10" ht="25.5" x14ac:dyDescent="0.35">
      <c r="A15" s="268" t="s">
        <v>493</v>
      </c>
      <c r="B15" s="172">
        <v>835</v>
      </c>
      <c r="C15" s="264">
        <v>7.0000000000000001E-3</v>
      </c>
      <c r="J15" s="17"/>
    </row>
    <row r="16" spans="1:10" ht="15" thickBot="1" x14ac:dyDescent="0.4">
      <c r="A16" s="9" t="s">
        <v>39</v>
      </c>
      <c r="B16" s="23">
        <v>114435</v>
      </c>
      <c r="C16" s="154">
        <v>1</v>
      </c>
      <c r="J16" s="17"/>
    </row>
    <row r="17" spans="1:10" x14ac:dyDescent="0.35">
      <c r="A17" s="73" t="s">
        <v>116</v>
      </c>
      <c r="B17" s="84"/>
      <c r="C17" s="84"/>
    </row>
    <row r="18" spans="1:10" ht="43.5" customHeight="1" x14ac:dyDescent="0.35">
      <c r="A18" s="527" t="s">
        <v>428</v>
      </c>
      <c r="B18" s="527"/>
      <c r="C18" s="527"/>
    </row>
    <row r="19" spans="1:10" x14ac:dyDescent="0.35">
      <c r="A19" s="480" t="s">
        <v>412</v>
      </c>
      <c r="B19" s="480"/>
      <c r="C19" s="480"/>
      <c r="D19" s="480"/>
      <c r="E19" s="480"/>
      <c r="F19" s="480"/>
      <c r="G19" s="480"/>
      <c r="H19" s="480"/>
      <c r="I19" s="480"/>
      <c r="J19" s="480"/>
    </row>
    <row r="20" spans="1:10" ht="27" customHeight="1" x14ac:dyDescent="0.35">
      <c r="A20" s="483" t="s">
        <v>119</v>
      </c>
      <c r="B20" s="483"/>
      <c r="C20" s="483"/>
    </row>
    <row r="21" spans="1:10" s="456" customFormat="1" ht="39.5" customHeight="1" x14ac:dyDescent="0.35">
      <c r="A21" s="483" t="s">
        <v>561</v>
      </c>
      <c r="B21" s="483"/>
      <c r="C21" s="483"/>
    </row>
    <row r="22" spans="1:10" x14ac:dyDescent="0.35">
      <c r="A22" s="73" t="s">
        <v>117</v>
      </c>
      <c r="B22" s="84"/>
      <c r="C22" s="84"/>
    </row>
    <row r="23" spans="1:10" x14ac:dyDescent="0.35">
      <c r="A23" s="84"/>
      <c r="B23" s="84"/>
      <c r="C23" s="84"/>
    </row>
  </sheetData>
  <mergeCells count="5">
    <mergeCell ref="A21:C21"/>
    <mergeCell ref="A3:C3"/>
    <mergeCell ref="A18:C18"/>
    <mergeCell ref="A20:C20"/>
    <mergeCell ref="A19:J19"/>
  </mergeCells>
  <hyperlinks>
    <hyperlink ref="A1" location="Index!A1" display="Return to index" xr:uid="{58D58CEE-48FF-4B57-B1E2-132F04A896AF}"/>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vt:i4>
      </vt:variant>
    </vt:vector>
  </HeadingPairs>
  <TitlesOfParts>
    <vt:vector size="29" baseType="lpstr">
      <vt:lpstr>Notes</vt:lpstr>
      <vt:lpstr>Index</vt:lpstr>
      <vt:lpstr>1.1</vt:lpstr>
      <vt:lpstr>1.2</vt:lpstr>
      <vt:lpstr>1.3</vt:lpstr>
      <vt:lpstr>1.4</vt:lpstr>
      <vt:lpstr>1.5</vt:lpstr>
      <vt:lpstr>1.6</vt:lpstr>
      <vt:lpstr>1.7</vt:lpstr>
      <vt:lpstr>1.8</vt:lpstr>
      <vt:lpstr>1.9</vt:lpstr>
      <vt:lpstr>2.1 </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'2.4'!OLE_LINK8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2021-01-12T02:19:40Z</dcterms:created>
  <dcterms:modified xsi:type="dcterms:W3CDTF">2021-01-13T03:14:37Z</dcterms:modified>
</cp:coreProperties>
</file>